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T6" i="2"/>
  <c r="BU6" i="2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C19" i="2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<sst xmlns="http://schemas.openxmlformats.org/spreadsheetml/2006/main" count="379" uniqueCount="39">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</sst>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Tab'!$BC$5:$BS$5</c:f>
              <c:numCache>
                <c:formatCode>[$-409]mmm\-yy;@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'Results Tab'!$BC$19:$BS$19</c:f>
              <c:numCache>
                <c:formatCode>0%</c:formatCode>
                <c:ptCount val="10"/>
                <c:pt idx="0">
                  <c:v>0.28110599078341014</c:v>
                </c:pt>
                <c:pt idx="1">
                  <c:v>0.38222222222222224</c:v>
                </c:pt>
                <c:pt idx="2">
                  <c:v>0.30733944954128439</c:v>
                </c:pt>
                <c:pt idx="3">
                  <c:v>0.23287671232876711</c:v>
                </c:pt>
                <c:pt idx="4">
                  <c:v>0.31764705882352939</c:v>
                </c:pt>
                <c:pt idx="5">
                  <c:v>0.28971962616822428</c:v>
                </c:pt>
                <c:pt idx="6">
                  <c:v>0.25572519083969464</c:v>
                </c:pt>
                <c:pt idx="7">
                  <c:v>0.2723404255319149</c:v>
                </c:pt>
                <c:pt idx="8">
                  <c:v>0.32882882882882886</c:v>
                </c:pt>
                <c:pt idx="9">
                  <c:v>0.36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3504"/>
        <c:axId val="195255856"/>
      </c:lineChart>
      <c:dateAx>
        <c:axId val="195253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856"/>
        <c:crosses val="autoZero"/>
        <c:auto val="1"/>
        <c:lblOffset val="100"/>
        <c:baseTimeUnit val="months"/>
      </c:dateAx>
      <c:valAx>
        <c:axId val="1952558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9525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2328"/>
        <c:axId val="195257816"/>
      </c:lineChart>
      <c:dateAx>
        <c:axId val="1952523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95257816"/>
        <c:crosses val="autoZero"/>
        <c:auto val="1"/>
        <c:lblOffset val="100"/>
        <c:baseTimeUnit val="months"/>
      </c:dateAx>
      <c:valAx>
        <c:axId val="1952578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95252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ETHC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0" t="s">
        <v>10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/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</v>
      </c>
      <c r="BD6" s="17">
        <f>VLOOKUP($D$3,$U$6:$AG$18,8,FALSE)</f>
        <v>0.13</v>
      </c>
      <c r="BE6" s="17">
        <f>VLOOKUP($D$3,$U$6:$AG$18,9,FALSE)</f>
        <v>0.18</v>
      </c>
      <c r="BF6" s="17">
        <f>VLOOKUP($D$3,$U$6:$AG$18,10,FALSE)</f>
        <v>0.32</v>
      </c>
      <c r="BG6" s="17">
        <f>VLOOKUP($D$3,$U$6:$AG$18,11,FALSE)</f>
        <v>0.37</v>
      </c>
      <c r="BH6" s="17">
        <f>VLOOKUP($D$3,$U$6:$AG$18,12,FALSE)</f>
        <v>0.31</v>
      </c>
      <c r="BI6" s="17">
        <f>VLOOKUP($D$3,$U$6:$AI$18,13,FALSE)</f>
        <v>0.34183673469387754</v>
      </c>
      <c r="BJ6" s="17">
        <f>VLOOKUP($D$3,$U$6:$AI$18,14,FALSE)</f>
        <v>0.28110599078341014</v>
      </c>
      <c r="BK6" s="17">
        <f>VLOOKUP($D$3,$U$6:$AK$18,15,FALSE)</f>
        <v>0.38222222222222224</v>
      </c>
      <c r="BL6" s="17">
        <f>VLOOKUP($D$3,$U$6:$AS$18,16,FALSE)</f>
        <v>0.30733944954128439</v>
      </c>
      <c r="BM6" s="17">
        <f>VLOOKUP($D$3,$U$6:$AS$18,17,FALSE)</f>
        <v>0.23287671232876711</v>
      </c>
      <c r="BN6" s="17">
        <f>VLOOKUP($D$3,$U$6:$AS$18,18,FALSE)</f>
        <v>0.31764705882352939</v>
      </c>
      <c r="BO6" s="17">
        <f>VLOOKUP($D$3,$U$6:$AS$18,19,FALSE)</f>
        <v>0.28971962616822428</v>
      </c>
      <c r="BP6" s="17">
        <f>VLOOKUP($D$3,$U$6:$AS$18,20,FALSE)</f>
        <v>0.25572519083969464</v>
      </c>
      <c r="BQ6" s="17">
        <f>VLOOKUP($D$3,$U$6:$AS$18,21,FALSE)</f>
        <v>0.2723404255319149</v>
      </c>
      <c r="BR6" s="17">
        <f>VLOOKUP($D$3,$U$6:$AS$18,22,FALSE)</f>
        <v>0.32882882882882886</v>
      </c>
      <c r="BS6" s="17">
        <f>VLOOKUP($D$3,$U$6:$AS$18,23,FALSE)</f>
        <v>0.36</v>
      </c>
      <c r="BT6" s="17">
        <f>VLOOKUP($D$3,$U$6:$AS$18,15,FALSE)</f>
        <v>0.38222222222222224</v>
      </c>
      <c r="BU6" s="17">
        <f>VLOOKUP($D$3,$U$6:$AS$18,15,FALSE)</f>
        <v>0.38222222222222224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/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0.66</v>
      </c>
      <c r="BD7" s="17">
        <f>VLOOKUP($D$3,$U$23:$AG$35,8,FALSE)</f>
        <v>0.62</v>
      </c>
      <c r="BE7" s="17">
        <f>VLOOKUP($D$3,$U$23:$AG$35,9,FALSE)</f>
        <v>0.64</v>
      </c>
      <c r="BF7" s="17">
        <f>VLOOKUP($D$3,$U$23:$AG$35,10,FALSE)</f>
        <v>0.77</v>
      </c>
      <c r="BG7" s="17">
        <f>VLOOKUP($D$3,$U$23:$AG$35,11,FALSE)</f>
        <v>0.61</v>
      </c>
      <c r="BH7" s="17">
        <f>VLOOKUP($D$3,$U$23:$AG$35,12,FALSE)</f>
        <v>0.69</v>
      </c>
      <c r="BI7" s="17">
        <f>VLOOKUP($D$3,$U$23:$AG$35,13,FALSE)</f>
        <v>0.70588235294117652</v>
      </c>
      <c r="BJ7" s="17">
        <f>VLOOKUP($D$3,$U$23:$AK$35,14,FALSE)</f>
        <v>0.69696969696969702</v>
      </c>
      <c r="BK7" s="17">
        <f>VLOOKUP($D$3,$U$23:$AK$35,15,FALSE)</f>
        <v>0.6216216216216216</v>
      </c>
      <c r="BL7" s="17">
        <f>VLOOKUP($D$3,$U$23:$AS$35,16,FALSE)</f>
        <v>0.63636363636363635</v>
      </c>
      <c r="BM7" s="17">
        <f>VLOOKUP($D$3,$U$23:$AS$35,17,FALSE)</f>
        <v>0.55000000000000004</v>
      </c>
      <c r="BN7" s="17">
        <f>VLOOKUP($D$3,$U$23:$AS$35,18,FALSE)</f>
        <v>0.66666666666666663</v>
      </c>
      <c r="BO7" s="17">
        <f>VLOOKUP($D$3,$U$23:$AS$35,19,FALSE)</f>
        <v>0.72222222222222221</v>
      </c>
      <c r="BP7" s="17">
        <f>VLOOKUP($D$3,$U$23:$AS$35,20,FALSE)</f>
        <v>0.55555555555555558</v>
      </c>
      <c r="BQ7" s="17">
        <f>VLOOKUP($D$3,$U$23:$AS$35,21,FALSE)</f>
        <v>0.56756756756756754</v>
      </c>
      <c r="BR7" s="17">
        <f>VLOOKUP($D$3,$U$23:$AS$35,22,FALSE)</f>
        <v>0.6097560975609756</v>
      </c>
      <c r="BS7" s="17">
        <f>VLOOKUP($D$3,$U$23:$AS$35,23,FALSE)</f>
        <v>0.5641025641025641</v>
      </c>
      <c r="BT7" s="17">
        <f>VLOOKUP($D$3,$U$23:$AS$35,15,FALSE)</f>
        <v>0.6216216216216216</v>
      </c>
      <c r="BU7" s="17">
        <f>VLOOKUP($D$3,$U$23:$AS$35,15,FALSE)</f>
        <v>0.6216216216216216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/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0.51</v>
      </c>
      <c r="BD8" s="17">
        <f>VLOOKUP($D$3,$U$40:$AG$52,8,FALSE)</f>
        <v>0.45</v>
      </c>
      <c r="BE8" s="17">
        <f>VLOOKUP($D$3,$U$40:$AG$52,9,FALSE)</f>
        <v>0.42</v>
      </c>
      <c r="BF8" s="17">
        <f>VLOOKUP($D$3,$U$40:$AG$52,10,FALSE)</f>
        <v>0.52</v>
      </c>
      <c r="BG8" s="17">
        <f>VLOOKUP($D$3,$U$40:$AG$52,11,FALSE)</f>
        <v>0.44</v>
      </c>
      <c r="BH8" s="17">
        <f>VLOOKUP($D$3,$U$40:$AG$52,12,FALSE)</f>
        <v>0.43</v>
      </c>
      <c r="BI8" s="17">
        <f>VLOOKUP($D$3,$U$40:$AG$52,13,FALSE)</f>
        <v>0.47368421052631576</v>
      </c>
      <c r="BJ8" s="17">
        <f>VLOOKUP($D$3,$U$40:$AK$52,14,FALSE)</f>
        <v>0.37804878048780488</v>
      </c>
      <c r="BK8" s="17">
        <f>VLOOKUP($D$3,$U$40:$AK$52,15,FALSE)</f>
        <v>0.42857142857142855</v>
      </c>
      <c r="BL8" s="17">
        <f>VLOOKUP($D$3,$U$40:$AS$52,16,FALSE)</f>
        <v>0.41463414634146339</v>
      </c>
      <c r="BM8" s="17">
        <f>VLOOKUP($D$3,$U$40:$AS$52,17,FALSE)</f>
        <v>0.4358974358974359</v>
      </c>
      <c r="BN8" s="17">
        <f>VLOOKUP($D$3,$U$40:$AS$52,18,FALSE)</f>
        <v>0.45348837209302323</v>
      </c>
      <c r="BO8" s="17">
        <f>VLOOKUP($D$3,$U$40:$AS$52,19,FALSE)</f>
        <v>0.4264705882352941</v>
      </c>
      <c r="BP8" s="17">
        <f>VLOOKUP($D$3,$U$40:$AS$52,20,FALSE)</f>
        <v>0.38043478260869568</v>
      </c>
      <c r="BQ8" s="17">
        <f>VLOOKUP($D$3,$U$40:$AS$52,21,FALSE)</f>
        <v>0.36470588235294116</v>
      </c>
      <c r="BR8" s="17">
        <f>VLOOKUP($D$3,$U$40:$AS$52,22,FALSE)</f>
        <v>0.35064935064935066</v>
      </c>
      <c r="BS8" s="17">
        <f>VLOOKUP($D$3,$U$40:$AS$52,23,FALSE)</f>
        <v>0.36170212765957449</v>
      </c>
      <c r="BT8" s="17">
        <f>VLOOKUP($D$3,$U$40:$AS$52,15,FALSE)</f>
        <v>0.42857142857142855</v>
      </c>
      <c r="BU8" s="17">
        <f>VLOOKUP($D$3,$U$40:$AS$52,15,FALSE)</f>
        <v>0.42857142857142855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/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0.38</v>
      </c>
      <c r="BD9" s="17">
        <f>VLOOKUP($D$3,$U$57:$AG$69,8,FALSE)</f>
        <v>0.32</v>
      </c>
      <c r="BE9" s="17">
        <f>VLOOKUP($D$3,$U$57:$AG$69,9,FALSE)</f>
        <v>0.28999999999999998</v>
      </c>
      <c r="BF9" s="17">
        <f>VLOOKUP($D$3,$U$57:$AG$69,10,FALSE)</f>
        <v>0.35</v>
      </c>
      <c r="BG9" s="17">
        <f>VLOOKUP($D$3,$U$57:$AG$69,11,FALSE)</f>
        <v>0.35</v>
      </c>
      <c r="BH9" s="17">
        <f>VLOOKUP($D$3,$U$57:$AG$69,12,FALSE)</f>
        <v>0.33</v>
      </c>
      <c r="BI9" s="17">
        <f>VLOOKUP($D$3,$U$57:$AG$69,13,FALSE)</f>
        <v>0.33707865168539325</v>
      </c>
      <c r="BJ9" s="17">
        <f>VLOOKUP($D$3,$U$57:$AK$69,14,FALSE)</f>
        <v>0.34653465346534651</v>
      </c>
      <c r="BK9" s="17">
        <f>VLOOKUP($D$3,$U$57:$AK$69,15,FALSE)</f>
        <v>0.37</v>
      </c>
      <c r="BL9" s="17">
        <f>VLOOKUP($D$3,$U$57:$AS$69,16,FALSE)</f>
        <v>0.31</v>
      </c>
      <c r="BM9" s="17">
        <f>VLOOKUP($D$3,$U$57:$AS$69,17,FALSE)</f>
        <v>0.33962264150943394</v>
      </c>
      <c r="BN9" s="17">
        <f>VLOOKUP($D$3,$U$57:$AS$69,18,FALSE)</f>
        <v>0.35772357723577236</v>
      </c>
      <c r="BO9" s="17">
        <f>VLOOKUP($D$3,$U$57:$AS$69,19,FALSE)</f>
        <v>0.30769230769230771</v>
      </c>
      <c r="BP9" s="17">
        <f>VLOOKUP($D$3,$U$57:$AS$69,20,FALSE)</f>
        <v>0.33027522935779818</v>
      </c>
      <c r="BQ9" s="17">
        <f>VLOOKUP($D$3,$U$57:$AS$69,21,FALSE)</f>
        <v>0.28971962616822428</v>
      </c>
      <c r="BR9" s="17">
        <f>VLOOKUP($D$3,$U$57:$AS$69,22,FALSE)</f>
        <v>0.32038834951456313</v>
      </c>
      <c r="BS9" s="17">
        <f>VLOOKUP($D$3,$U$57:$AS$69,23,FALSE)</f>
        <v>0.33057851239669422</v>
      </c>
      <c r="BT9" s="17">
        <f>VLOOKUP($D$3,$U$57:$AS$69,15,FALSE)</f>
        <v>0.37</v>
      </c>
      <c r="BU9" s="17">
        <f>VLOOKUP($D$3,$U$57:$AS$69,15,FALSE)</f>
        <v>0.37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/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0.02</v>
      </c>
      <c r="BD10" s="17">
        <f>VLOOKUP($D$3,$U$74:$AG$86,8,FALSE)</f>
        <v>0.02</v>
      </c>
      <c r="BE10" s="17">
        <f>VLOOKUP($D$3,$U$74:$AG$86,9,FALSE)</f>
        <v>7.0000000000000007E-2</v>
      </c>
      <c r="BF10" s="17">
        <f>VLOOKUP($D$3,$U$74:$AG$86,10,FALSE)</f>
        <v>0.08</v>
      </c>
      <c r="BG10" s="17">
        <f>VLOOKUP($D$3,$U$74:$AG$86,11,FALSE)</f>
        <v>0.1</v>
      </c>
      <c r="BH10" s="17">
        <f>VLOOKUP($D$3,$U$74:$AG$86,12,FALSE)</f>
        <v>0.09</v>
      </c>
      <c r="BI10" s="17">
        <f>VLOOKUP($D$3,$U$74:$AG$86,13,FALSE)</f>
        <v>4.5918367346938778E-2</v>
      </c>
      <c r="BJ10" s="17">
        <f>VLOOKUP($D$3,$U$74:$AK$86,14,FALSE)</f>
        <v>8.294930875576037E-2</v>
      </c>
      <c r="BK10" s="17">
        <f>VLOOKUP($D$3,$U$74:$AK$86,15,FALSE)</f>
        <v>9.7777777777777783E-2</v>
      </c>
      <c r="BL10" s="17">
        <f>VLOOKUP($D$3,$U$74:$AS$86,16,FALSE)</f>
        <v>6.8807339449541288E-2</v>
      </c>
      <c r="BM10" s="17">
        <f>VLOOKUP($D$3,$U$74:$AS$86,17,FALSE)</f>
        <v>7.7625570776255703E-2</v>
      </c>
      <c r="BN10" s="17">
        <f>VLOOKUP($D$3,$U$74:$AS$86,18,FALSE)</f>
        <v>0.10588235294117647</v>
      </c>
      <c r="BO10" s="17">
        <f>VLOOKUP($D$3,$U$74:$AS$86,19,FALSE)</f>
        <v>0.14018691588785046</v>
      </c>
      <c r="BP10" s="17">
        <f>VLOOKUP($D$3,$U$74:$AS$86,20,FALSE)</f>
        <v>0.11068702290076336</v>
      </c>
      <c r="BQ10" s="17">
        <f>VLOOKUP($D$3,$U$74:$AS$86,21,FALSE)</f>
        <v>0.11914893617021277</v>
      </c>
      <c r="BR10" s="17">
        <f>VLOOKUP($D$3,$U$74:$AS$86,22,FALSE)</f>
        <v>0.15765765765765766</v>
      </c>
      <c r="BS10" s="17">
        <f>VLOOKUP($D$3,$U$74:$AS$86,23,FALSE)</f>
        <v>0.14799999999999999</v>
      </c>
      <c r="BT10" s="17">
        <f>VLOOKUP($D$3,$U$74:$AS$86,15,FALSE)</f>
        <v>9.7777777777777783E-2</v>
      </c>
      <c r="BU10" s="17">
        <f>VLOOKUP($D$3,$U$74:$AS$86,15,FALSE)</f>
        <v>9.7777777777777783E-2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/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0.21</v>
      </c>
      <c r="BD11" s="17">
        <f>VLOOKUP($D$3,$U$91:$AG$103,8,FALSE)</f>
        <v>0.39</v>
      </c>
      <c r="BE11" s="17">
        <f>VLOOKUP($D$3,$U$91:$AG$103,9,FALSE)</f>
        <v>0.28999999999999998</v>
      </c>
      <c r="BF11" s="17">
        <f>VLOOKUP($D$3,$U$91:$AG$103,10,FALSE)</f>
        <v>0.25</v>
      </c>
      <c r="BG11" s="17">
        <f>VLOOKUP($D$3,$U$91:$AG$103,11,FALSE)</f>
        <v>0.5</v>
      </c>
      <c r="BH11" s="17">
        <f>VLOOKUP($D$3,$U$91:$AG$103,12,FALSE)</f>
        <v>0.33</v>
      </c>
      <c r="BI11" s="17">
        <f>VLOOKUP($D$3,$U$91:$AG$103,13,FALSE)</f>
        <v>0</v>
      </c>
      <c r="BJ11" s="17">
        <f>VLOOKUP($D$3,$U$91:$AK$103,14,FALSE)</f>
        <v>0.75</v>
      </c>
      <c r="BK11" s="17">
        <f>VLOOKUP($D$3,$U$91:$AK$103,15,FALSE)</f>
        <v>0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VLOOKUP($D$3,$U$91:$AS$103,15,FALSE)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/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0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0</v>
      </c>
      <c r="BI12" s="17">
        <f>VLOOKUP($D$3,$U$108:$AG$120,13,FALSE)</f>
        <v>0</v>
      </c>
      <c r="BJ12" s="17">
        <f>VLOOKUP($D$3,$U$108:$AK$120,14,FALSE)</f>
        <v>0</v>
      </c>
      <c r="BK12" s="17">
        <f>VLOOKUP($D$3,$U$108:$AK$120,15,FALSE)</f>
        <v>0</v>
      </c>
      <c r="BL12" s="17">
        <f>VLOOKUP($D$3,$U$108:$AS$120,16,FALSE)</f>
        <v>0</v>
      </c>
      <c r="BM12" s="17">
        <f>VLOOKUP($D$3,$U$108:$AS$120,17,FALSE)</f>
        <v>0</v>
      </c>
      <c r="BN12" s="17">
        <f>VLOOKUP($D$3,$U$108:$AS$120,18,FALSE)</f>
        <v>0</v>
      </c>
      <c r="BO12" s="17">
        <f>VLOOKUP($D$3,$U$108:$AS$120,19,FALSE)</f>
        <v>0</v>
      </c>
      <c r="BP12" s="17">
        <f>VLOOKUP($D$3,$U$108:$AS$120,20,FALSE)</f>
        <v>0</v>
      </c>
      <c r="BQ12" s="17">
        <f>VLOOKUP($D$3,$U$108:$AS$120,21,FALSE)</f>
        <v>0</v>
      </c>
      <c r="BR12" s="17">
        <f>VLOOKUP($D$3,$U$108:$AS$120,22,FALSE)</f>
        <v>0</v>
      </c>
      <c r="BS12" s="17">
        <f>VLOOKUP($D$3,$U$108:$AS$120,23,FALSE)</f>
        <v>0</v>
      </c>
      <c r="BT12" s="17">
        <f>VLOOKUP($D$3,$U$108:$AS$120,15,FALSE)</f>
        <v>0</v>
      </c>
      <c r="BU12" s="17">
        <f>VLOOKUP($D$3,$U$108:$AS$120,15,FALSE)</f>
        <v>0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/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0.32</v>
      </c>
      <c r="BD13" s="17">
        <f>VLOOKUP($D$3,$U$125:$AG$137,8,FALSE)</f>
        <v>0.73</v>
      </c>
      <c r="BE13" s="17">
        <f>VLOOKUP($D$3,$U$125:$AG$137,9,FALSE)</f>
        <v>0.26</v>
      </c>
      <c r="BF13" s="17">
        <f>VLOOKUP($D$3,$U$125:$AG$137,10,FALSE)</f>
        <v>0.22</v>
      </c>
      <c r="BG13" s="17">
        <f>VLOOKUP($D$3,$U$125:$AG$137,11,FALSE)</f>
        <v>0.19</v>
      </c>
      <c r="BH13" s="17">
        <f>VLOOKUP($D$3,$U$125:$AG$137,12,FALSE)</f>
        <v>0.17</v>
      </c>
      <c r="BI13" s="17">
        <f>VLOOKUP($D$3,$U$125:$AG$137,13,FALSE)</f>
        <v>0.23539232053422371</v>
      </c>
      <c r="BJ13" s="17">
        <f>VLOOKUP($D$3,$U$125:$AK$137,14,FALSE)</f>
        <v>0.21070234113712374</v>
      </c>
      <c r="BK13" s="17">
        <f>VLOOKUP($D$3,$U$125:$AK$137,15,FALSE)</f>
        <v>0.17018072289156627</v>
      </c>
      <c r="BL13" s="17">
        <f>VLOOKUP($D$3,$U$125:$AS$137,16,FALSE)</f>
        <v>0.20775193798449612</v>
      </c>
      <c r="BM13" s="17">
        <f>VLOOKUP($D$3,$U$125:$AS$137,17,FALSE)</f>
        <v>0.19910179640718562</v>
      </c>
      <c r="BN13" s="17">
        <f>VLOOKUP($D$3,$U$125:$AS$137,18,FALSE)</f>
        <v>0.17477203647416414</v>
      </c>
      <c r="BO13" s="17">
        <f>VLOOKUP($D$3,$U$125:$AS$137,19,FALSE)</f>
        <v>0.17607526881720431</v>
      </c>
      <c r="BP13" s="17">
        <f>VLOOKUP($D$3,$U$125:$AS$137,20,FALSE)</f>
        <v>0.2441860465116279</v>
      </c>
      <c r="BQ13" s="17">
        <f>VLOOKUP($D$3,$U$125:$AS$137,21,FALSE)</f>
        <v>0.21366594360086769</v>
      </c>
      <c r="BR13" s="17">
        <f>VLOOKUP($D$3,$U$125:$AS$137,22,FALSE)</f>
        <v>0.22373949579831934</v>
      </c>
      <c r="BS13" s="17">
        <f>VLOOKUP($D$3,$U$125:$AS$137,23,FALSE)</f>
        <v>0.23298969072164949</v>
      </c>
      <c r="BT13" s="17">
        <f>VLOOKUP($D$3,$U$125:$AS$137,15,FALSE)</f>
        <v>0.17018072289156627</v>
      </c>
      <c r="BU13" s="17">
        <f>VLOOKUP($D$3,$U$125:$AS$137,15,FALSE)</f>
        <v>0.17018072289156627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/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0.99</v>
      </c>
      <c r="BD14" s="17">
        <f>VLOOKUP($D$3,$U$142:$AG$154,8,FALSE)</f>
        <v>0.98</v>
      </c>
      <c r="BE14" s="17">
        <f>VLOOKUP($D$3,$U$142:$AG$154,9,FALSE)</f>
        <v>1</v>
      </c>
      <c r="BF14" s="17">
        <f>VLOOKUP($D$3,$U$142:$AG$154,10,FALSE)</f>
        <v>0.94</v>
      </c>
      <c r="BG14" s="17">
        <f>VLOOKUP($D$3,$U$142:$AG$154,11,FALSE)</f>
        <v>0.99</v>
      </c>
      <c r="BH14" s="17">
        <f>VLOOKUP($D$3,$U$142:$AG$154,12,FALSE)</f>
        <v>1</v>
      </c>
      <c r="BI14" s="17">
        <f>VLOOKUP($D$3,$U$142:$AG$154,13,FALSE)</f>
        <v>0.98469387755102045</v>
      </c>
      <c r="BJ14" s="17">
        <f>VLOOKUP($D$3,$U$142:$AK$154,14,FALSE)</f>
        <v>0.97695852534562211</v>
      </c>
      <c r="BK14" s="17">
        <f>VLOOKUP($D$3,$U$142:$AK$154,15,FALSE)</f>
        <v>0.99111111111111116</v>
      </c>
      <c r="BL14" s="17">
        <f>VLOOKUP($D$3,$U$142:$AS$154,16,FALSE)</f>
        <v>1</v>
      </c>
      <c r="BM14" s="17">
        <f>VLOOKUP($D$3,$U$142:$AS$154,17,FALSE)</f>
        <v>0.99543378995433784</v>
      </c>
      <c r="BN14" s="17">
        <f>VLOOKUP($D$3,$U$142:$AS$154,18,FALSE)</f>
        <v>0.99215686274509807</v>
      </c>
      <c r="BO14" s="17">
        <f>VLOOKUP($D$3,$U$142:$AS$154,19,FALSE)</f>
        <v>0.99532710280373837</v>
      </c>
      <c r="BP14" s="17">
        <f>VLOOKUP($D$3,$U$142:$AS$154,20,FALSE)</f>
        <v>1</v>
      </c>
      <c r="BQ14" s="17">
        <f>VLOOKUP($D$3,$U$142:$AS$154,21,FALSE)</f>
        <v>1</v>
      </c>
      <c r="BR14" s="17">
        <f>VLOOKUP($D$3,$U$142:$AS$154,22,FALSE)</f>
        <v>1</v>
      </c>
      <c r="BS14" s="17">
        <f>VLOOKUP($D$3,$U$142:$AS$154,23,FALSE)</f>
        <v>0.996</v>
      </c>
      <c r="BT14" s="17">
        <f>VLOOKUP($D$3,$U$142:$AS$154,15,FALSE)</f>
        <v>0.99111111111111116</v>
      </c>
      <c r="BU14" s="17">
        <f>VLOOKUP($D$3,$U$142:$AS$154,15,FALSE)</f>
        <v>0.99111111111111116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/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0.33</v>
      </c>
      <c r="BD15" s="17">
        <f>VLOOKUP($D$3,$U$159:$AG$171,8,FALSE)</f>
        <v>0.33</v>
      </c>
      <c r="BE15" s="17">
        <f>VLOOKUP($D$3,$U$159:$AG$171,9,FALSE)</f>
        <v>0.45</v>
      </c>
      <c r="BF15" s="17">
        <f>VLOOKUP($D$3,$U$159:$AG$171,10,FALSE)</f>
        <v>0.46</v>
      </c>
      <c r="BG15" s="17">
        <f>VLOOKUP($D$3,$U$159:$AG$171,11,FALSE)</f>
        <v>0.38</v>
      </c>
      <c r="BH15" s="17">
        <f>VLOOKUP($D$3,$U$159:$AG$171,12,FALSE)</f>
        <v>0.42</v>
      </c>
      <c r="BI15" s="17">
        <f>VLOOKUP($D$3,$U$159:$AG$171,13,FALSE)</f>
        <v>0.37037037037037035</v>
      </c>
      <c r="BJ15" s="17">
        <f>VLOOKUP($D$3,$U$159:$AK$171,14,FALSE)</f>
        <v>0.44</v>
      </c>
      <c r="BK15" s="17">
        <f>VLOOKUP($D$3,$U$159:$AK$171,15,FALSE)</f>
        <v>0.5</v>
      </c>
      <c r="BL15" s="17">
        <f>VLOOKUP($D$3,$U$159:$AS$171,16,FALSE)</f>
        <v>0.30769230769230771</v>
      </c>
      <c r="BM15" s="17">
        <f>VLOOKUP($D$3,$U$159:$AS$171,17,FALSE)</f>
        <v>0.46666666666666667</v>
      </c>
      <c r="BN15" s="17">
        <f>VLOOKUP($D$3,$U$159:$AS$171,18,FALSE)</f>
        <v>0.61538461538461542</v>
      </c>
      <c r="BO15" s="17">
        <f>VLOOKUP($D$3,$U$159:$AS$171,19,FALSE)</f>
        <v>0.61111111111111116</v>
      </c>
      <c r="BP15" s="17">
        <f>VLOOKUP($D$3,$U$159:$AS$171,20,FALSE)</f>
        <v>0.55172413793103448</v>
      </c>
      <c r="BQ15" s="17">
        <f>VLOOKUP($D$3,$U$159:$AS$171,21,FALSE)</f>
        <v>0.55555555555555558</v>
      </c>
      <c r="BR15" s="17">
        <f>VLOOKUP($D$3,$U$159:$AS$171,22,FALSE)</f>
        <v>0.6071428571428571</v>
      </c>
      <c r="BS15" s="17">
        <f>VLOOKUP($D$3,$U$159:$AS$171,23,FALSE)</f>
        <v>0.55555555555555558</v>
      </c>
      <c r="BT15" s="17">
        <f>VLOOKUP($D$3,$U$159:$AS$171,15,FALSE)</f>
        <v>0.5</v>
      </c>
      <c r="BU15" s="17">
        <f>VLOOKUP($D$3,$U$159:$AS$171,15,FALSE)</f>
        <v>0.5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/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0.5</v>
      </c>
      <c r="BD16" s="17">
        <f>VLOOKUP($D$3,$U$176:$AG$188,8,FALSE)</f>
        <v>0.4</v>
      </c>
      <c r="BE16" s="17">
        <f>VLOOKUP($D$3,$U$176:$AG$188,9,FALSE)</f>
        <v>0.33</v>
      </c>
      <c r="BF16" s="17">
        <f>VLOOKUP($D$3,$U$176:$AG$188,10,FALSE)</f>
        <v>0</v>
      </c>
      <c r="BG16" s="17">
        <f>VLOOKUP($D$3,$U$176:$AG$188,11,FALSE)</f>
        <v>0.5</v>
      </c>
      <c r="BH16" s="17">
        <f>VLOOKUP($D$3,$U$176:$AG$188,12,FALSE)</f>
        <v>0.67</v>
      </c>
      <c r="BI16" s="17">
        <f>VLOOKUP($D$3,$U$176:$AG$188,13,FALSE)</f>
        <v>0</v>
      </c>
      <c r="BJ16" s="17">
        <f>VLOOKUP($D$3,$U$176:$AK$188,14,FALSE)</f>
        <v>0.66666666666666663</v>
      </c>
      <c r="BK16" s="17">
        <f>VLOOKUP($D$3,$U$176:$AK$188,15,FALSE)</f>
        <v>0</v>
      </c>
      <c r="BL16" s="17">
        <f>VLOOKUP($D$3,$U$176:$AS$188,16,FALSE)</f>
        <v>0.33333333333333331</v>
      </c>
      <c r="BM16" s="17">
        <f>VLOOKUP($D$3,$U$176:$AS$188,17,FALSE)</f>
        <v>0.4</v>
      </c>
      <c r="BN16" s="17">
        <f>VLOOKUP($D$3,$U$176:$AS$188,18,FALSE)</f>
        <v>0.66666666666666663</v>
      </c>
      <c r="BO16" s="17">
        <f>VLOOKUP($D$3,$U$176:$AS$188,19,FALSE)</f>
        <v>0</v>
      </c>
      <c r="BP16" s="17">
        <f>VLOOKUP($D$3,$U$176:$AS$188,20,FALSE)</f>
        <v>0.5</v>
      </c>
      <c r="BQ16" s="17">
        <f>VLOOKUP($D$3,$U$176:$AS$188,21,FALSE)</f>
        <v>0.5</v>
      </c>
      <c r="BR16" s="17">
        <f>VLOOKUP($D$3,$U$176:$AS$188,22,FALSE)</f>
        <v>0</v>
      </c>
      <c r="BS16" s="17">
        <f>VLOOKUP($D$3,$U$176:$AS$188,23,FALSE)</f>
        <v>0.42857142857142855</v>
      </c>
      <c r="BT16" s="17">
        <f>VLOOKUP($D$3,$U$176:$AS$188,15,FALSE)</f>
        <v>0</v>
      </c>
      <c r="BU16" s="17">
        <f>VLOOKUP($D$3,$U$176:$AS$188,15,FALSE)</f>
        <v>0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/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/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</v>
      </c>
      <c r="BD19" s="17">
        <f>VLOOKUP($G$3,$AW$6:$BI$16,8,FALSE)</f>
        <v>0.13</v>
      </c>
      <c r="BE19" s="17">
        <f>VLOOKUP($G$3,$AW$6:$BI$16,9,FALSE)</f>
        <v>0.18</v>
      </c>
      <c r="BF19" s="17">
        <f>VLOOKUP($G$3,$AW$6:$BI$16,10,FALSE)</f>
        <v>0.32</v>
      </c>
      <c r="BG19" s="17">
        <f>VLOOKUP($G$3,$AW$6:$BI$16,11,FALSE)</f>
        <v>0.37</v>
      </c>
      <c r="BH19" s="17">
        <f>VLOOKUP($G$3,$AW$6:$BI$16,12,FALSE)</f>
        <v>0.31</v>
      </c>
      <c r="BI19" s="17">
        <f>VLOOKUP($G$3,$AW$6:$BM$16,13,FALSE)</f>
        <v>0.34183673469387754</v>
      </c>
      <c r="BJ19" s="17">
        <f>VLOOKUP($G$3,$AW$6:$BM$16,14,FALSE)</f>
        <v>0.28110599078341014</v>
      </c>
      <c r="BK19" s="17">
        <f>VLOOKUP($G$3,$AW$6:$BU$16,15,FALSE)</f>
        <v>0.38222222222222224</v>
      </c>
      <c r="BL19" s="17">
        <f>VLOOKUP($G$3,$AW$6:$BU$16,16,FALSE)</f>
        <v>0.30733944954128439</v>
      </c>
      <c r="BM19" s="17">
        <f>VLOOKUP($G$3,$AW$6:$BU$16,17,FALSE)</f>
        <v>0.23287671232876711</v>
      </c>
      <c r="BN19" s="17">
        <f>VLOOKUP($G$3,$AW$6:$BU$16,18,FALSE)</f>
        <v>0.31764705882352939</v>
      </c>
      <c r="BO19" s="17">
        <f>VLOOKUP($G$3,$AW$6:$BU$16,19,FALSE)</f>
        <v>0.28971962616822428</v>
      </c>
      <c r="BP19" s="17">
        <f>VLOOKUP($G$3,$AW$6:$BU$16,20,FALSE)</f>
        <v>0.25572519083969464</v>
      </c>
      <c r="BQ19" s="17">
        <f>VLOOKUP($G$3,$AW$6:$BU$16,21,FALSE)</f>
        <v>0.2723404255319149</v>
      </c>
      <c r="BR19" s="17">
        <f>VLOOKUP($G$3,$AW$6:$BU$16,22,FALSE)</f>
        <v>0.32882882882882886</v>
      </c>
      <c r="BS19" s="17">
        <f>VLOOKUP($G$3,$AW$6:$BU$16,23,FALSE)</f>
        <v>0.36</v>
      </c>
      <c r="BT19" s="17">
        <f>VLOOKUP($G$3,$AW$6:$BU$16,24,FALSE)</f>
        <v>0.38222222222222224</v>
      </c>
      <c r="BU19" s="17">
        <f>VLOOKUP($G$3,$AW$6:$BU$16,25,FALSE)</f>
        <v>0.38222222222222224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/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/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/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/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/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/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/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/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/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/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/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/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/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/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/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/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/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/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/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/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/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/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/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/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/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/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/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/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/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/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/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/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/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/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/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/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/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/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/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/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/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/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/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/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/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/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/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/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/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19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19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19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19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19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19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19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19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19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19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19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19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19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/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/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/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/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/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/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/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/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/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/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/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/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/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/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/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/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/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/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/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/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/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/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/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/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/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/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/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/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/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/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/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/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/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/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/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/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/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/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/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/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/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/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/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/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/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/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/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/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/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/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/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/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/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/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/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19">
        <v>0.6</v>
      </c>
      <c r="AJ188" s="19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0" t="s">
        <v>12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2019-11-18T21:36:02Z</dcterms:modified>
</cp:coreProperties>
</file>