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T6" i="2"/>
  <c r="BU6" i="2"/>
  <c r="BT7" i="2"/>
  <c r="BU7" i="2"/>
  <c r="BT8" i="2"/>
  <c r="BU8" i="2"/>
  <c r="BT9" i="2"/>
  <c r="BU9" i="2"/>
  <c r="BT10" i="2"/>
  <c r="BU10" i="2"/>
  <c r="BT11" i="2"/>
  <c r="BU11" i="2"/>
  <c r="BT12" i="2"/>
  <c r="BU12" i="2"/>
  <c r="BT13" i="2"/>
  <c r="BU13" i="2"/>
  <c r="BT14" i="2"/>
  <c r="BU14" i="2"/>
  <c r="BT15" i="2"/>
  <c r="BU15" i="2"/>
  <c r="BT16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C19" i="2" s="1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<sst xmlns="http://schemas.openxmlformats.org/spreadsheetml/2006/main" count="379" uniqueCount="39">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</sst>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Tab'!$BC$5:$BS$5</c:f>
              <c:numCache>
                <c:formatCode>[$-409]mmm\-yy;@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'Results Tab'!$BC$19:$BS$19</c:f>
              <c:numCache>
                <c:formatCode>0%</c:formatCode>
                <c:ptCount val="10"/>
                <c:pt idx="0">
                  <c:v>0.44</c:v>
                </c:pt>
                <c:pt idx="1">
                  <c:v>0.4</c:v>
                </c:pt>
                <c:pt idx="2">
                  <c:v>0.36746302616609783</c:v>
                </c:pt>
                <c:pt idx="3">
                  <c:v>0.36067415730337077</c:v>
                </c:pt>
                <c:pt idx="4">
                  <c:v>0.36452004860267317</c:v>
                </c:pt>
                <c:pt idx="5">
                  <c:v>0.33841886269070737</c:v>
                </c:pt>
                <c:pt idx="6">
                  <c:v>0.31431767337807609</c:v>
                </c:pt>
                <c:pt idx="7">
                  <c:v>0.29883138564273792</c:v>
                </c:pt>
                <c:pt idx="8">
                  <c:v>0.43465045592705165</c:v>
                </c:pt>
                <c:pt idx="9">
                  <c:v>0.38857142857142857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3504"/>
        <c:axId val="195255856"/>
      </c:lineChart>
      <c:dateAx>
        <c:axId val="1952535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5856"/>
        <c:crosses val="autoZero"/>
        <c:auto val="1"/>
        <c:lblOffset val="100"/>
        <c:baseTimeUnit val="months"/>
      </c:dateAx>
      <c:valAx>
        <c:axId val="19525585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9525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2328"/>
        <c:axId val="195257816"/>
      </c:lineChart>
      <c:dateAx>
        <c:axId val="1952523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95257816"/>
        <c:crosses val="autoZero"/>
        <c:auto val="1"/>
        <c:lblOffset val="100"/>
        <c:baseTimeUnit val="months"/>
      </c:dateAx>
      <c:valAx>
        <c:axId val="19525781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95252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WFHC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0" t="s">
        <v>0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/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0.28000000000000003</v>
      </c>
      <c r="BD6" s="17">
        <f>VLOOKUP($D$3,$U$6:$AG$18,8,FALSE)</f>
        <v>0.28000000000000003</v>
      </c>
      <c r="BE6" s="17">
        <f>VLOOKUP($D$3,$U$6:$AG$18,9,FALSE)</f>
        <v>0.23</v>
      </c>
      <c r="BF6" s="17">
        <f>VLOOKUP($D$3,$U$6:$AG$18,10,FALSE)</f>
        <v>0.36</v>
      </c>
      <c r="BG6" s="17">
        <f>VLOOKUP($D$3,$U$6:$AG$18,11,FALSE)</f>
        <v>0.46</v>
      </c>
      <c r="BH6" s="17">
        <f>VLOOKUP($D$3,$U$6:$AG$18,12,FALSE)</f>
        <v>0.48</v>
      </c>
      <c r="BI6" s="17">
        <f>VLOOKUP($D$3,$U$6:$AI$18,13,FALSE)</f>
        <v>0.46272855133614627</v>
      </c>
      <c r="BJ6" s="17">
        <f>VLOOKUP($D$3,$U$6:$AI$18,14,FALSE)</f>
        <v>0.44</v>
      </c>
      <c r="BK6" s="17">
        <f>VLOOKUP($D$3,$U$6:$AK$18,15,FALSE)</f>
        <v>0.4</v>
      </c>
      <c r="BL6" s="17">
        <f>VLOOKUP($D$3,$U$6:$AS$18,16,FALSE)</f>
        <v>0.36746302616609783</v>
      </c>
      <c r="BM6" s="17">
        <f>VLOOKUP($D$3,$U$6:$AS$18,17,FALSE)</f>
        <v>0.36067415730337077</v>
      </c>
      <c r="BN6" s="17">
        <f>VLOOKUP($D$3,$U$6:$AS$18,18,FALSE)</f>
        <v>0.36452004860267317</v>
      </c>
      <c r="BO6" s="17">
        <f>VLOOKUP($D$3,$U$6:$AS$18,19,FALSE)</f>
        <v>0.33841886269070737</v>
      </c>
      <c r="BP6" s="17">
        <f>VLOOKUP($D$3,$U$6:$AS$18,20,FALSE)</f>
        <v>0.31431767337807609</v>
      </c>
      <c r="BQ6" s="17">
        <f>VLOOKUP($D$3,$U$6:$AS$18,21,FALSE)</f>
        <v>0.29883138564273792</v>
      </c>
      <c r="BR6" s="17">
        <f>VLOOKUP($D$3,$U$6:$AS$18,22,FALSE)</f>
        <v>0.43465045592705165</v>
      </c>
      <c r="BS6" s="17">
        <f>VLOOKUP($D$3,$U$6:$AS$18,23,FALSE)</f>
        <v>0.38857142857142857</v>
      </c>
      <c r="BT6" s="17">
        <f>VLOOKUP($D$3,$U$6:$AS$18,15,FALSE)</f>
        <v>0.4</v>
      </c>
      <c r="BU6" s="17">
        <f>VLOOKUP($D$3,$U$6:$AS$18,15,FALSE)</f>
        <v>0.4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/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0.49</v>
      </c>
      <c r="BD7" s="17">
        <f>VLOOKUP($D$3,$U$23:$AG$35,8,FALSE)</f>
        <v>0.47</v>
      </c>
      <c r="BE7" s="17">
        <f>VLOOKUP($D$3,$U$23:$AG$35,9,FALSE)</f>
        <v>0.45</v>
      </c>
      <c r="BF7" s="17">
        <f>VLOOKUP($D$3,$U$23:$AG$35,10,FALSE)</f>
        <v>0.46</v>
      </c>
      <c r="BG7" s="17">
        <f>VLOOKUP($D$3,$U$23:$AG$35,11,FALSE)</f>
        <v>0.48</v>
      </c>
      <c r="BH7" s="17">
        <f>VLOOKUP($D$3,$U$23:$AG$35,12,FALSE)</f>
        <v>0.48</v>
      </c>
      <c r="BI7" s="17">
        <f>VLOOKUP($D$3,$U$23:$AG$35,13,FALSE)</f>
        <v>0.44</v>
      </c>
      <c r="BJ7" s="17">
        <f>VLOOKUP($D$3,$U$23:$AK$35,14,FALSE)</f>
        <v>0.45</v>
      </c>
      <c r="BK7" s="17">
        <f>VLOOKUP($D$3,$U$23:$AK$35,15,FALSE)</f>
        <v>0.4</v>
      </c>
      <c r="BL7" s="17">
        <f>VLOOKUP($D$3,$U$23:$AS$35,16,FALSE)</f>
        <v>0.43452380952380953</v>
      </c>
      <c r="BM7" s="17">
        <f>VLOOKUP($D$3,$U$23:$AS$35,17,FALSE)</f>
        <v>0.50857142857142856</v>
      </c>
      <c r="BN7" s="17">
        <f>VLOOKUP($D$3,$U$23:$AS$35,18,FALSE)</f>
        <v>0.52727272727272723</v>
      </c>
      <c r="BO7" s="17">
        <f>VLOOKUP($D$3,$U$23:$AS$35,19,FALSE)</f>
        <v>0.4485294117647059</v>
      </c>
      <c r="BP7" s="17">
        <f>VLOOKUP($D$3,$U$23:$AS$35,20,FALSE)</f>
        <v>0.4585635359116022</v>
      </c>
      <c r="BQ7" s="17">
        <f>VLOOKUP($D$3,$U$23:$AS$35,21,FALSE)</f>
        <v>0.54166666666666663</v>
      </c>
      <c r="BR7" s="17">
        <f>VLOOKUP($D$3,$U$23:$AS$35,22,FALSE)</f>
        <v>0.47794117647058826</v>
      </c>
      <c r="BS7" s="17">
        <f>VLOOKUP($D$3,$U$23:$AS$35,23,FALSE)</f>
        <v>0.55974842767295596</v>
      </c>
      <c r="BT7" s="17">
        <f>VLOOKUP($D$3,$U$23:$AS$35,15,FALSE)</f>
        <v>0.4</v>
      </c>
      <c r="BU7" s="17">
        <f>VLOOKUP($D$3,$U$23:$AS$35,15,FALSE)</f>
        <v>0.4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/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0.38</v>
      </c>
      <c r="BD8" s="17">
        <f>VLOOKUP($D$3,$U$40:$AG$52,8,FALSE)</f>
        <v>0.4</v>
      </c>
      <c r="BE8" s="17">
        <f>VLOOKUP($D$3,$U$40:$AG$52,9,FALSE)</f>
        <v>0.41</v>
      </c>
      <c r="BF8" s="17">
        <f>VLOOKUP($D$3,$U$40:$AG$52,10,FALSE)</f>
        <v>0.37</v>
      </c>
      <c r="BG8" s="17">
        <f>VLOOKUP($D$3,$U$40:$AG$52,11,FALSE)</f>
        <v>0.36</v>
      </c>
      <c r="BH8" s="17">
        <f>VLOOKUP($D$3,$U$40:$AG$52,12,FALSE)</f>
        <v>0.41</v>
      </c>
      <c r="BI8" s="17">
        <f>VLOOKUP($D$3,$U$40:$AG$52,13,FALSE)</f>
        <v>0.40799999999999997</v>
      </c>
      <c r="BJ8" s="17">
        <f>VLOOKUP($D$3,$U$40:$AK$52,14,FALSE)</f>
        <v>0.39</v>
      </c>
      <c r="BK8" s="17">
        <f>VLOOKUP($D$3,$U$40:$AK$52,15,FALSE)</f>
        <v>0.41</v>
      </c>
      <c r="BL8" s="17">
        <f>VLOOKUP($D$3,$U$40:$AS$52,16,FALSE)</f>
        <v>0.41095890410958902</v>
      </c>
      <c r="BM8" s="17">
        <f>VLOOKUP($D$3,$U$40:$AS$52,17,FALSE)</f>
        <v>0.41176470588235292</v>
      </c>
      <c r="BN8" s="17">
        <f>VLOOKUP($D$3,$U$40:$AS$52,18,FALSE)</f>
        <v>0.3927272727272727</v>
      </c>
      <c r="BO8" s="17">
        <f>VLOOKUP($D$3,$U$40:$AS$52,19,FALSE)</f>
        <v>0.43103448275862066</v>
      </c>
      <c r="BP8" s="17">
        <f>VLOOKUP($D$3,$U$40:$AS$52,20,FALSE)</f>
        <v>0.42229729729729731</v>
      </c>
      <c r="BQ8" s="17">
        <f>VLOOKUP($D$3,$U$40:$AS$52,21,FALSE)</f>
        <v>0.38028169014084506</v>
      </c>
      <c r="BR8" s="17">
        <f>VLOOKUP($D$3,$U$40:$AS$52,22,FALSE)</f>
        <v>0.43231441048034935</v>
      </c>
      <c r="BS8" s="17">
        <f>VLOOKUP($D$3,$U$40:$AS$52,23,FALSE)</f>
        <v>0.38626609442060084</v>
      </c>
      <c r="BT8" s="17">
        <f>VLOOKUP($D$3,$U$40:$AS$52,15,FALSE)</f>
        <v>0.41</v>
      </c>
      <c r="BU8" s="17">
        <f>VLOOKUP($D$3,$U$40:$AS$52,15,FALSE)</f>
        <v>0.41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/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0.38</v>
      </c>
      <c r="BD9" s="17">
        <f>VLOOKUP($D$3,$U$57:$AG$69,8,FALSE)</f>
        <v>0.43</v>
      </c>
      <c r="BE9" s="17">
        <f>VLOOKUP($D$3,$U$57:$AG$69,9,FALSE)</f>
        <v>0.4</v>
      </c>
      <c r="BF9" s="17">
        <f>VLOOKUP($D$3,$U$57:$AG$69,10,FALSE)</f>
        <v>0.43</v>
      </c>
      <c r="BG9" s="17">
        <f>VLOOKUP($D$3,$U$57:$AG$69,11,FALSE)</f>
        <v>0.45</v>
      </c>
      <c r="BH9" s="17">
        <f>VLOOKUP($D$3,$U$57:$AG$69,12,FALSE)</f>
        <v>0.42</v>
      </c>
      <c r="BI9" s="17">
        <f>VLOOKUP($D$3,$U$57:$AG$69,13,FALSE)</f>
        <v>0.43561643835616437</v>
      </c>
      <c r="BJ9" s="17">
        <f>VLOOKUP($D$3,$U$57:$AK$69,14,FALSE)</f>
        <v>0.4</v>
      </c>
      <c r="BK9" s="17">
        <f>VLOOKUP($D$3,$U$57:$AK$69,15,FALSE)</f>
        <v>0.42</v>
      </c>
      <c r="BL9" s="17">
        <f>VLOOKUP($D$3,$U$57:$AS$69,16,FALSE)</f>
        <v>0.43675417661097854</v>
      </c>
      <c r="BM9" s="17">
        <f>VLOOKUP($D$3,$U$57:$AS$69,17,FALSE)</f>
        <v>0.49176470588235294</v>
      </c>
      <c r="BN9" s="17">
        <f>VLOOKUP($D$3,$U$57:$AS$69,18,FALSE)</f>
        <v>0.47236180904522612</v>
      </c>
      <c r="BO9" s="17">
        <f>VLOOKUP($D$3,$U$57:$AS$69,19,FALSE)</f>
        <v>0.46022727272727271</v>
      </c>
      <c r="BP9" s="17">
        <f>VLOOKUP($D$3,$U$57:$AS$69,20,FALSE)</f>
        <v>0.45411764705882351</v>
      </c>
      <c r="BQ9" s="17">
        <f>VLOOKUP($D$3,$U$57:$AS$69,21,FALSE)</f>
        <v>0.46232876712328769</v>
      </c>
      <c r="BR9" s="17">
        <f>VLOOKUP($D$3,$U$57:$AS$69,22,FALSE)</f>
        <v>0.47076923076923077</v>
      </c>
      <c r="BS9" s="17">
        <f>VLOOKUP($D$3,$U$57:$AS$69,23,FALSE)</f>
        <v>0.4733893557422969</v>
      </c>
      <c r="BT9" s="17">
        <f>VLOOKUP($D$3,$U$57:$AS$69,15,FALSE)</f>
        <v>0.42</v>
      </c>
      <c r="BU9" s="17">
        <f>VLOOKUP($D$3,$U$57:$AS$69,15,FALSE)</f>
        <v>0.42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/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7.0000000000000007E-2</v>
      </c>
      <c r="BD10" s="17">
        <f>VLOOKUP($D$3,$U$74:$AG$86,8,FALSE)</f>
        <v>0.09</v>
      </c>
      <c r="BE10" s="17">
        <f>VLOOKUP($D$3,$U$74:$AG$86,9,FALSE)</f>
        <v>0.13</v>
      </c>
      <c r="BF10" s="17">
        <f>VLOOKUP($D$3,$U$74:$AG$86,10,FALSE)</f>
        <v>0.13</v>
      </c>
      <c r="BG10" s="17">
        <f>VLOOKUP($D$3,$U$74:$AG$86,11,FALSE)</f>
        <v>0.16</v>
      </c>
      <c r="BH10" s="17">
        <f>VLOOKUP($D$3,$U$74:$AG$86,12,FALSE)</f>
        <v>0.18</v>
      </c>
      <c r="BI10" s="17">
        <f>VLOOKUP($D$3,$U$74:$AG$86,13,FALSE)</f>
        <v>0.10674157303370786</v>
      </c>
      <c r="BJ10" s="17">
        <f>VLOOKUP($D$3,$U$74:$AK$86,14,FALSE)</f>
        <v>0.15</v>
      </c>
      <c r="BK10" s="17">
        <f>VLOOKUP($D$3,$U$74:$AK$86,15,FALSE)</f>
        <v>0.17</v>
      </c>
      <c r="BL10" s="17">
        <f>VLOOKUP($D$3,$U$74:$AS$86,16,FALSE)</f>
        <v>0.12741751990898748</v>
      </c>
      <c r="BM10" s="17">
        <f>VLOOKUP($D$3,$U$74:$AS$86,17,FALSE)</f>
        <v>0.16835016835016836</v>
      </c>
      <c r="BN10" s="17">
        <f>VLOOKUP($D$3,$U$74:$AS$86,18,FALSE)</f>
        <v>0.1941747572815534</v>
      </c>
      <c r="BO10" s="17">
        <f>VLOOKUP($D$3,$U$74:$AS$86,19,FALSE)</f>
        <v>0.19556171983356449</v>
      </c>
      <c r="BP10" s="17">
        <f>VLOOKUP($D$3,$U$74:$AS$86,20,FALSE)</f>
        <v>0.1621923937360179</v>
      </c>
      <c r="BQ10" s="17">
        <f>VLOOKUP($D$3,$U$74:$AS$86,21,FALSE)</f>
        <v>0.1669449081803005</v>
      </c>
      <c r="BR10" s="17">
        <f>VLOOKUP($D$3,$U$74:$AS$86,22,FALSE)</f>
        <v>0.20972644376899696</v>
      </c>
      <c r="BS10" s="17">
        <f>VLOOKUP($D$3,$U$74:$AS$86,23,FALSE)</f>
        <v>0.19857142857142857</v>
      </c>
      <c r="BT10" s="17">
        <f>VLOOKUP($D$3,$U$74:$AS$86,15,FALSE)</f>
        <v>0.17</v>
      </c>
      <c r="BU10" s="17">
        <f>VLOOKUP($D$3,$U$74:$AS$86,15,FALSE)</f>
        <v>0.17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/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0.42</v>
      </c>
      <c r="BD11" s="17">
        <f>VLOOKUP($D$3,$U$91:$AG$103,8,FALSE)</f>
        <v>0.41</v>
      </c>
      <c r="BE11" s="17">
        <f>VLOOKUP($D$3,$U$91:$AG$103,9,FALSE)</f>
        <v>0.49</v>
      </c>
      <c r="BF11" s="17">
        <f>VLOOKUP($D$3,$U$91:$AG$103,10,FALSE)</f>
        <v>0.59</v>
      </c>
      <c r="BG11" s="17">
        <f>VLOOKUP($D$3,$U$91:$AG$103,11,FALSE)</f>
        <v>0.67</v>
      </c>
      <c r="BH11" s="17">
        <f>VLOOKUP($D$3,$U$91:$AG$103,12,FALSE)</f>
        <v>0.47</v>
      </c>
      <c r="BI11" s="17">
        <f>VLOOKUP($D$3,$U$91:$AG$103,13,FALSE)</f>
        <v>0</v>
      </c>
      <c r="BJ11" s="17">
        <f>VLOOKUP($D$3,$U$91:$AK$103,14,FALSE)</f>
        <v>0.67</v>
      </c>
      <c r="BK11" s="17">
        <f>VLOOKUP($D$3,$U$91:$AK$103,15,FALSE)</f>
        <v>0</v>
      </c>
      <c r="BL11" s="17">
        <f>VLOOKUP($D$3,$U$91:$AS$103,16,FALSE)</f>
        <v>1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1</v>
      </c>
      <c r="BS11" s="17">
        <f>VLOOKUP($D$3,$U$91:$AS$103,23,FALSE)</f>
        <v>0.5</v>
      </c>
      <c r="BT11" s="17">
        <f>VLOOKUP($D$3,$U$91:$AS$103,15,FALSE)</f>
        <v>0</v>
      </c>
      <c r="BU11" s="17">
        <f>VLOOKUP($D$3,$U$91:$AS$103,15,FALSE)</f>
        <v>0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/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1</v>
      </c>
      <c r="BE12" s="17">
        <f>VLOOKUP($D$3,$U$108:$AG$120,9,FALSE)</f>
        <v>0</v>
      </c>
      <c r="BF12" s="17">
        <f>VLOOKUP($D$3,$U$108:$AG$120,10,FALSE)</f>
        <v>0</v>
      </c>
      <c r="BG12" s="17">
        <f>VLOOKUP($D$3,$U$108:$AG$120,11,FALSE)</f>
        <v>0</v>
      </c>
      <c r="BH12" s="17">
        <f>VLOOKUP($D$3,$U$108:$AG$120,12,FALSE)</f>
        <v>1</v>
      </c>
      <c r="BI12" s="17">
        <f>VLOOKUP($D$3,$U$108:$AG$120,13,FALSE)</f>
        <v>0</v>
      </c>
      <c r="BJ12" s="17">
        <f>VLOOKUP($D$3,$U$108:$AK$120,14,FALSE)</f>
        <v>1</v>
      </c>
      <c r="BK12" s="17">
        <f>VLOOKUP($D$3,$U$108:$AK$120,15,FALSE)</f>
        <v>1</v>
      </c>
      <c r="BL12" s="17">
        <f>VLOOKUP($D$3,$U$108:$AS$120,16,FALSE)</f>
        <v>0</v>
      </c>
      <c r="BM12" s="17">
        <f>VLOOKUP($D$3,$U$108:$AS$120,17,FALSE)</f>
        <v>1</v>
      </c>
      <c r="BN12" s="17">
        <f>VLOOKUP($D$3,$U$108:$AS$120,18,FALSE)</f>
        <v>1</v>
      </c>
      <c r="BO12" s="17">
        <f>VLOOKUP($D$3,$U$108:$AS$120,19,FALSE)</f>
        <v>0</v>
      </c>
      <c r="BP12" s="17">
        <f>VLOOKUP($D$3,$U$108:$AS$120,20,FALSE)</f>
        <v>0</v>
      </c>
      <c r="BQ12" s="17">
        <f>VLOOKUP($D$3,$U$108:$AS$120,21,FALSE)</f>
        <v>1</v>
      </c>
      <c r="BR12" s="17">
        <f>VLOOKUP($D$3,$U$108:$AS$120,22,FALSE)</f>
        <v>0</v>
      </c>
      <c r="BS12" s="17">
        <f>VLOOKUP($D$3,$U$108:$AS$120,23,FALSE)</f>
        <v>1</v>
      </c>
      <c r="BT12" s="17">
        <f>VLOOKUP($D$3,$U$108:$AS$120,15,FALSE)</f>
        <v>1</v>
      </c>
      <c r="BU12" s="17">
        <f>VLOOKUP($D$3,$U$108:$AS$120,15,FALSE)</f>
        <v>1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/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0.43</v>
      </c>
      <c r="BD13" s="17">
        <f>VLOOKUP($D$3,$U$125:$AG$137,8,FALSE)</f>
        <v>0.38</v>
      </c>
      <c r="BE13" s="17">
        <f>VLOOKUP($D$3,$U$125:$AG$137,9,FALSE)</f>
        <v>0.33</v>
      </c>
      <c r="BF13" s="17">
        <f>VLOOKUP($D$3,$U$125:$AG$137,10,FALSE)</f>
        <v>0.31</v>
      </c>
      <c r="BG13" s="17">
        <f>VLOOKUP($D$3,$U$125:$AG$137,11,FALSE)</f>
        <v>0.28999999999999998</v>
      </c>
      <c r="BH13" s="17">
        <f>VLOOKUP($D$3,$U$125:$AG$137,12,FALSE)</f>
        <v>0.26</v>
      </c>
      <c r="BI13" s="17">
        <f>VLOOKUP($D$3,$U$125:$AG$137,13,FALSE)</f>
        <v>0.36654135338345867</v>
      </c>
      <c r="BJ13" s="17">
        <f>VLOOKUP($D$3,$U$125:$AK$137,14,FALSE)</f>
        <v>0.32169491525423727</v>
      </c>
      <c r="BK13" s="17">
        <f>VLOOKUP($D$3,$U$125:$AK$137,15,FALSE)</f>
        <v>0.25841645885286785</v>
      </c>
      <c r="BL13" s="17">
        <f>VLOOKUP($D$3,$U$125:$AS$137,16,FALSE)</f>
        <v>0.31133038448451855</v>
      </c>
      <c r="BM13" s="17">
        <f>VLOOKUP($D$3,$U$125:$AS$137,17,FALSE)</f>
        <v>0.2914032869785082</v>
      </c>
      <c r="BN13" s="17">
        <f>VLOOKUP($D$3,$U$125:$AS$137,18,FALSE)</f>
        <v>0.24489182692307693</v>
      </c>
      <c r="BO13" s="17">
        <f>VLOOKUP($D$3,$U$125:$AS$137,19,FALSE)</f>
        <v>0.23773049645390071</v>
      </c>
      <c r="BP13" s="17">
        <f>VLOOKUP($D$3,$U$125:$AS$137,20,FALSE)</f>
        <v>0.2841068917018284</v>
      </c>
      <c r="BQ13" s="17">
        <f>VLOOKUP($D$3,$U$125:$AS$137,21,FALSE)</f>
        <v>0.24985978687605159</v>
      </c>
      <c r="BR13" s="17">
        <f>VLOOKUP($D$3,$U$125:$AS$137,22,FALSE)</f>
        <v>0.25503355704697989</v>
      </c>
      <c r="BS13" s="17">
        <f>VLOOKUP($D$3,$U$125:$AS$137,23,FALSE)</f>
        <v>0.28212290502793297</v>
      </c>
      <c r="BT13" s="17">
        <f>VLOOKUP($D$3,$U$125:$AS$137,15,FALSE)</f>
        <v>0.25841645885286785</v>
      </c>
      <c r="BU13" s="17">
        <f>VLOOKUP($D$3,$U$125:$AS$137,15,FALSE)</f>
        <v>0.25841645885286785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/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1</v>
      </c>
      <c r="BD14" s="17">
        <f>VLOOKUP($D$3,$U$142:$AG$154,8,FALSE)</f>
        <v>1</v>
      </c>
      <c r="BE14" s="17">
        <f>VLOOKUP($D$3,$U$142:$AG$154,9,FALSE)</f>
        <v>1</v>
      </c>
      <c r="BF14" s="17">
        <f>VLOOKUP($D$3,$U$142:$AG$154,10,FALSE)</f>
        <v>1</v>
      </c>
      <c r="BG14" s="17">
        <f>VLOOKUP($D$3,$U$142:$AG$154,11,FALSE)</f>
        <v>1</v>
      </c>
      <c r="BH14" s="17">
        <f>VLOOKUP($D$3,$U$142:$AG$154,12,FALSE)</f>
        <v>0.99</v>
      </c>
      <c r="BI14" s="17">
        <f>VLOOKUP($D$3,$U$142:$AG$154,13,FALSE)</f>
        <v>0.9985955056179775</v>
      </c>
      <c r="BJ14" s="17">
        <f>VLOOKUP($D$3,$U$142:$AK$154,14,FALSE)</f>
        <v>1</v>
      </c>
      <c r="BK14" s="17">
        <f>VLOOKUP($D$3,$U$142:$AK$154,15,FALSE)</f>
        <v>1</v>
      </c>
      <c r="BL14" s="17">
        <f>VLOOKUP($D$3,$U$142:$AS$154,16,FALSE)</f>
        <v>0.99431171786120587</v>
      </c>
      <c r="BM14" s="17">
        <f>VLOOKUP($D$3,$U$142:$AS$154,17,FALSE)</f>
        <v>0.99551066217732886</v>
      </c>
      <c r="BN14" s="17">
        <f>VLOOKUP($D$3,$U$142:$AS$154,18,FALSE)</f>
        <v>0.99635922330097082</v>
      </c>
      <c r="BO14" s="17">
        <f>VLOOKUP($D$3,$U$142:$AS$154,19,FALSE)</f>
        <v>0.99445214979195562</v>
      </c>
      <c r="BP14" s="17">
        <f>VLOOKUP($D$3,$U$142:$AS$154,20,FALSE)</f>
        <v>0.99776286353467558</v>
      </c>
      <c r="BQ14" s="17">
        <f>VLOOKUP($D$3,$U$142:$AS$154,21,FALSE)</f>
        <v>1</v>
      </c>
      <c r="BR14" s="17">
        <f>VLOOKUP($D$3,$U$142:$AS$154,22,FALSE)</f>
        <v>0.99848024316109418</v>
      </c>
      <c r="BS14" s="17">
        <f>VLOOKUP($D$3,$U$142:$AS$154,23,FALSE)</f>
        <v>0.99428571428571433</v>
      </c>
      <c r="BT14" s="17">
        <f>VLOOKUP($D$3,$U$142:$AS$154,15,FALSE)</f>
        <v>1</v>
      </c>
      <c r="BU14" s="17">
        <f>VLOOKUP($D$3,$U$142:$AS$154,15,FALSE)</f>
        <v>1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/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0.46</v>
      </c>
      <c r="BD15" s="17">
        <f>VLOOKUP($D$3,$U$159:$AG$171,8,FALSE)</f>
        <v>0.48</v>
      </c>
      <c r="BE15" s="17">
        <f>VLOOKUP($D$3,$U$159:$AG$171,9,FALSE)</f>
        <v>0.46</v>
      </c>
      <c r="BF15" s="17">
        <f>VLOOKUP($D$3,$U$159:$AG$171,10,FALSE)</f>
        <v>0.38</v>
      </c>
      <c r="BG15" s="17">
        <f>VLOOKUP($D$3,$U$159:$AG$171,11,FALSE)</f>
        <v>0.44</v>
      </c>
      <c r="BH15" s="17">
        <f>VLOOKUP($D$3,$U$159:$AG$171,12,FALSE)</f>
        <v>0.44</v>
      </c>
      <c r="BI15" s="17">
        <f>VLOOKUP($D$3,$U$159:$AG$171,13,FALSE)</f>
        <v>0.45588235294117646</v>
      </c>
      <c r="BJ15" s="17">
        <f>VLOOKUP($D$3,$U$159:$AK$171,14,FALSE)</f>
        <v>0.52</v>
      </c>
      <c r="BK15" s="17">
        <f>VLOOKUP($D$3,$U$159:$AK$171,15,FALSE)</f>
        <v>0.53</v>
      </c>
      <c r="BL15" s="17">
        <f>VLOOKUP($D$3,$U$159:$AS$171,16,FALSE)</f>
        <v>0.38666666666666666</v>
      </c>
      <c r="BM15" s="17">
        <f>VLOOKUP($D$3,$U$159:$AS$171,17,FALSE)</f>
        <v>0.43181818181818182</v>
      </c>
      <c r="BN15" s="17">
        <f>VLOOKUP($D$3,$U$159:$AS$171,18,FALSE)</f>
        <v>0.51249999999999996</v>
      </c>
      <c r="BO15" s="17">
        <f>VLOOKUP($D$3,$U$159:$AS$171,19,FALSE)</f>
        <v>0.45945945945945948</v>
      </c>
      <c r="BP15" s="17">
        <f>VLOOKUP($D$3,$U$159:$AS$171,20,FALSE)</f>
        <v>0.39436619718309857</v>
      </c>
      <c r="BQ15" s="17">
        <f>VLOOKUP($D$3,$U$159:$AS$171,21,FALSE)</f>
        <v>0.45614035087719296</v>
      </c>
      <c r="BR15" s="17">
        <f>VLOOKUP($D$3,$U$159:$AS$171,22,FALSE)</f>
        <v>0.56060606060606055</v>
      </c>
      <c r="BS15" s="17">
        <f>VLOOKUP($D$3,$U$159:$AS$171,23,FALSE)</f>
        <v>0.43421052631578949</v>
      </c>
      <c r="BT15" s="17">
        <f>VLOOKUP($D$3,$U$159:$AS$171,15,FALSE)</f>
        <v>0.53</v>
      </c>
      <c r="BU15" s="17">
        <f>VLOOKUP($D$3,$U$159:$AS$171,15,FALSE)</f>
        <v>0.53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/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0.92</v>
      </c>
      <c r="BD16" s="17">
        <f>VLOOKUP($D$3,$U$176:$AG$188,8,FALSE)</f>
        <v>0.57999999999999996</v>
      </c>
      <c r="BE16" s="17">
        <f>VLOOKUP($D$3,$U$176:$AG$188,9,FALSE)</f>
        <v>0.53</v>
      </c>
      <c r="BF16" s="17">
        <f>VLOOKUP($D$3,$U$176:$AG$188,10,FALSE)</f>
        <v>0.5</v>
      </c>
      <c r="BG16" s="17">
        <f>VLOOKUP($D$3,$U$176:$AG$188,11,FALSE)</f>
        <v>0.43</v>
      </c>
      <c r="BH16" s="17">
        <f>VLOOKUP($D$3,$U$176:$AG$188,12,FALSE)</f>
        <v>0.13</v>
      </c>
      <c r="BI16" s="17">
        <f>VLOOKUP($D$3,$U$176:$AG$188,13,FALSE)</f>
        <v>0.61</v>
      </c>
      <c r="BJ16" s="17">
        <f>VLOOKUP($D$3,$U$176:$AK$188,14,FALSE)</f>
        <v>0.64</v>
      </c>
      <c r="BK16" s="17">
        <f>VLOOKUP($D$3,$U$176:$AK$188,15,FALSE)</f>
        <v>0.6</v>
      </c>
      <c r="BL16" s="17">
        <f>VLOOKUP($D$3,$U$176:$AS$188,16,FALSE)</f>
        <v>0.6333333333333333</v>
      </c>
      <c r="BM16" s="17">
        <f>VLOOKUP($D$3,$U$176:$AS$188,17,FALSE)</f>
        <v>0.45833333333333331</v>
      </c>
      <c r="BN16" s="17">
        <f>VLOOKUP($D$3,$U$176:$AS$188,18,FALSE)</f>
        <v>0.41666666666666669</v>
      </c>
      <c r="BO16" s="17">
        <f>VLOOKUP($D$3,$U$176:$AS$188,19,FALSE)</f>
        <v>0.63157894736842102</v>
      </c>
      <c r="BP16" s="17">
        <f>VLOOKUP($D$3,$U$176:$AS$188,20,FALSE)</f>
        <v>0.31428571428571428</v>
      </c>
      <c r="BQ16" s="17">
        <f>VLOOKUP($D$3,$U$176:$AS$188,21,FALSE)</f>
        <v>0.45</v>
      </c>
      <c r="BR16" s="17">
        <f>VLOOKUP($D$3,$U$176:$AS$188,22,FALSE)</f>
        <v>0.75</v>
      </c>
      <c r="BS16" s="17">
        <f>VLOOKUP($D$3,$U$176:$AS$188,23,FALSE)</f>
        <v>0.34782608695652173</v>
      </c>
      <c r="BT16" s="17">
        <f>VLOOKUP($D$3,$U$176:$AS$188,15,FALSE)</f>
        <v>0.6</v>
      </c>
      <c r="BU16" s="17">
        <f>VLOOKUP($D$3,$U$176:$AS$188,15,FALSE)</f>
        <v>0.6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/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/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0.28000000000000003</v>
      </c>
      <c r="BD19" s="17">
        <f>VLOOKUP($G$3,$AW$6:$BI$16,8,FALSE)</f>
        <v>0.28000000000000003</v>
      </c>
      <c r="BE19" s="17">
        <f>VLOOKUP($G$3,$AW$6:$BI$16,9,FALSE)</f>
        <v>0.23</v>
      </c>
      <c r="BF19" s="17">
        <f>VLOOKUP($G$3,$AW$6:$BI$16,10,FALSE)</f>
        <v>0.36</v>
      </c>
      <c r="BG19" s="17">
        <f>VLOOKUP($G$3,$AW$6:$BI$16,11,FALSE)</f>
        <v>0.46</v>
      </c>
      <c r="BH19" s="17">
        <f>VLOOKUP($G$3,$AW$6:$BI$16,12,FALSE)</f>
        <v>0.48</v>
      </c>
      <c r="BI19" s="17">
        <f>VLOOKUP($G$3,$AW$6:$BM$16,13,FALSE)</f>
        <v>0.46272855133614627</v>
      </c>
      <c r="BJ19" s="17">
        <f>VLOOKUP($G$3,$AW$6:$BM$16,14,FALSE)</f>
        <v>0.44</v>
      </c>
      <c r="BK19" s="17">
        <f>VLOOKUP($G$3,$AW$6:$BU$16,15,FALSE)</f>
        <v>0.4</v>
      </c>
      <c r="BL19" s="17">
        <f>VLOOKUP($G$3,$AW$6:$BU$16,16,FALSE)</f>
        <v>0.36746302616609783</v>
      </c>
      <c r="BM19" s="17">
        <f>VLOOKUP($G$3,$AW$6:$BU$16,17,FALSE)</f>
        <v>0.36067415730337077</v>
      </c>
      <c r="BN19" s="17">
        <f>VLOOKUP($G$3,$AW$6:$BU$16,18,FALSE)</f>
        <v>0.36452004860267317</v>
      </c>
      <c r="BO19" s="17">
        <f>VLOOKUP($G$3,$AW$6:$BU$16,19,FALSE)</f>
        <v>0.33841886269070737</v>
      </c>
      <c r="BP19" s="17">
        <f>VLOOKUP($G$3,$AW$6:$BU$16,20,FALSE)</f>
        <v>0.31431767337807609</v>
      </c>
      <c r="BQ19" s="17">
        <f>VLOOKUP($G$3,$AW$6:$BU$16,21,FALSE)</f>
        <v>0.29883138564273792</v>
      </c>
      <c r="BR19" s="17">
        <f>VLOOKUP($G$3,$AW$6:$BU$16,22,FALSE)</f>
        <v>0.43465045592705165</v>
      </c>
      <c r="BS19" s="17">
        <f>VLOOKUP($G$3,$AW$6:$BU$16,23,FALSE)</f>
        <v>0.38857142857142857</v>
      </c>
      <c r="BT19" s="17">
        <f>VLOOKUP($G$3,$AW$6:$BU$16,24,FALSE)</f>
        <v>0.4</v>
      </c>
      <c r="BU19" s="17">
        <f>VLOOKUP($G$3,$AW$6:$BU$16,25,FALSE)</f>
        <v>0.4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/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/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/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/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/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/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/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/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/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/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/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/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/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/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/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/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/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/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/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/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/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2"/>
      <c r="AB49" s="2"/>
      <c r="AC49" s="2"/>
      <c r="AD49" s="2"/>
      <c r="AE49" s="2"/>
      <c r="AF49" s="2"/>
      <c r="AG49" s="2"/>
      <c r="AH49" s="2"/>
      <c r="AI49" s="2"/>
      <c r="AJ49" s="2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/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/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/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/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/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/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/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/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/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/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/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/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/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/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/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/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/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/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/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/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/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/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/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/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/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/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/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/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19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19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19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19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19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19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19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19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19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19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19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19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19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/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/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/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/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/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/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/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/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/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/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/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/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/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/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/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/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/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/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/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/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/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/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/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/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/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/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/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/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/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/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/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/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/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/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/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/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/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/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/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/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/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/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/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/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/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/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/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/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/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/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/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/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/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/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/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19">
        <v>0.6</v>
      </c>
      <c r="AJ188" s="19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0" t="s">
        <v>12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2019-11-18T21:38:56Z</dcterms:modified>
</cp:coreProperties>
</file>