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6" i="2" l="1"/>
  <c r="BT15" i="2"/>
  <c r="BT14" i="2"/>
  <c r="BT13" i="2"/>
  <c r="BT12" i="2"/>
  <c r="BT11" i="2"/>
  <c r="BT10" i="2"/>
  <c r="BT9" i="2"/>
  <c r="BT8" i="2"/>
  <c r="BT7" i="2"/>
  <c r="BT6" i="2"/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U6" i="2"/>
  <c r="BU7" i="2"/>
  <c r="BU8" i="2"/>
  <c r="BU9" i="2"/>
  <c r="BU10" i="2"/>
  <c r="BU11" i="2"/>
  <c r="BU12" i="2"/>
  <c r="BU13" i="2"/>
  <c r="BU14" i="2"/>
  <c r="BU15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C19" i="2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<sst xmlns="http://schemas.openxmlformats.org/spreadsheetml/2006/main" count="379" uniqueCount="39">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</sst>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9" fontId="10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Tab'!$BC$5:$BT$5</c:f>
              <c:numCache>
                <c:formatCode>[$-409]mmm\-yy;@</c:formatCode>
                <c:ptCount val="1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</c:numCache>
            </c:numRef>
          </c:cat>
          <c:val>
            <c:numRef>
              <c:f>'Results Tab'!$BC$19:$BT$19</c:f>
              <c:numCache>
                <c:formatCode>0%</c:formatCode>
                <c:ptCount val="11"/>
                <c:pt idx="0">
                  <c:v>0.31802120141342755</c:v>
                </c:pt>
                <c:pt idx="1">
                  <c:v>0.26816380449141347</c:v>
                </c:pt>
                <c:pt idx="2">
                  <c:v>0.25945241199478486</c:v>
                </c:pt>
                <c:pt idx="3">
                  <c:v>0.25818639798488663</c:v>
                </c:pt>
                <c:pt idx="4">
                  <c:v>0.26412429378531072</c:v>
                </c:pt>
                <c:pt idx="5">
                  <c:v>0.26738794435857804</c:v>
                </c:pt>
                <c:pt idx="6">
                  <c:v>0.23945783132530121</c:v>
                </c:pt>
                <c:pt idx="7">
                  <c:v>0.24447949526813881</c:v>
                </c:pt>
                <c:pt idx="8">
                  <c:v>0.37701612903225806</c:v>
                </c:pt>
                <c:pt idx="9">
                  <c:v>0.46019108280254778</c:v>
                </c:pt>
                <c:pt idx="10">
                  <c:v>0.38445807770961143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5384"/>
        <c:axId val="186677736"/>
      </c:lineChart>
      <c:dateAx>
        <c:axId val="186675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7736"/>
        <c:crosses val="autoZero"/>
        <c:auto val="1"/>
        <c:lblOffset val="100"/>
        <c:baseTimeUnit val="months"/>
      </c:dateAx>
      <c:valAx>
        <c:axId val="186677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667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8128"/>
        <c:axId val="186678520"/>
      </c:lineChart>
      <c:dateAx>
        <c:axId val="1866781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6678520"/>
        <c:crosses val="autoZero"/>
        <c:auto val="1"/>
        <c:lblOffset val="100"/>
        <c:baseTimeUnit val="months"/>
      </c:dateAx>
      <c:valAx>
        <c:axId val="1866785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8667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FWFHC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1" t="s">
        <v>8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0.22</v>
      </c>
      <c r="BD6" s="17">
        <f>VLOOKUP($D$3,$U$6:$AG$18,8,FALSE)</f>
        <v>0.23</v>
      </c>
      <c r="BE6" s="17">
        <f>VLOOKUP($D$3,$U$6:$AG$18,9,FALSE)</f>
        <v>0.23</v>
      </c>
      <c r="BF6" s="17">
        <f>VLOOKUP($D$3,$U$6:$AG$18,10,FALSE)</f>
        <v>0.34</v>
      </c>
      <c r="BG6" s="17">
        <f>VLOOKUP($D$3,$U$6:$AG$18,11,FALSE)</f>
        <v>0.41</v>
      </c>
      <c r="BH6" s="17">
        <f>VLOOKUP($D$3,$U$6:$AG$18,12,FALSE)</f>
        <v>0.4</v>
      </c>
      <c r="BI6" s="17">
        <f>VLOOKUP($D$3,$U$6:$AI$18,13,FALSE)</f>
        <v>0.320863309352518</v>
      </c>
      <c r="BJ6" s="17">
        <f>VLOOKUP($D$3,$U$6:$AI$18,14,FALSE)</f>
        <v>0.31802120141342755</v>
      </c>
      <c r="BK6" s="17">
        <f>VLOOKUP($D$3,$U$6:$AK$18,15,FALSE)</f>
        <v>0.26816380449141347</v>
      </c>
      <c r="BL6" s="17">
        <f>VLOOKUP($D$3,$U$6:$AS$18,16,FALSE)</f>
        <v>0.25945241199478486</v>
      </c>
      <c r="BM6" s="17">
        <f>VLOOKUP($D$3,$U$6:$AS$18,17,FALSE)</f>
        <v>0.25818639798488663</v>
      </c>
      <c r="BN6" s="17">
        <f>VLOOKUP($D$3,$U$6:$AS$18,18,FALSE)</f>
        <v>0.26412429378531072</v>
      </c>
      <c r="BO6" s="17">
        <f>VLOOKUP($D$3,$U$6:$AS$18,19,FALSE)</f>
        <v>0.26738794435857804</v>
      </c>
      <c r="BP6" s="17">
        <f>VLOOKUP($D$3,$U$6:$AS$18,20,FALSE)</f>
        <v>0.23945783132530121</v>
      </c>
      <c r="BQ6" s="17">
        <f>VLOOKUP($D$3,$U$6:$AS$18,21,FALSE)</f>
        <v>0.24447949526813881</v>
      </c>
      <c r="BR6" s="17">
        <f>VLOOKUP($D$3,$U$6:$AS$18,22,FALSE)</f>
        <v>0.37701612903225806</v>
      </c>
      <c r="BS6" s="17">
        <f>VLOOKUP($D$3,$U$6:$AS$18,23,FALSE)</f>
        <v>0.46019108280254778</v>
      </c>
      <c r="BT6" s="17">
        <f>VLOOKUP($D$3,$U$6:$AS$18,24,FALSE)</f>
        <v>0.38445807770961143</v>
      </c>
      <c r="BU6" s="17">
        <f>VLOOKUP($D$3,$U$6:$AS$18,15,FALSE)</f>
        <v>0.26816380449141347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0.42</v>
      </c>
      <c r="BD7" s="17">
        <f>VLOOKUP($D$3,$U$23:$AG$35,8,FALSE)</f>
        <v>0.36</v>
      </c>
      <c r="BE7" s="17">
        <f>VLOOKUP($D$3,$U$23:$AG$35,9,FALSE)</f>
        <v>0.38</v>
      </c>
      <c r="BF7" s="17">
        <f>VLOOKUP($D$3,$U$23:$AG$35,10,FALSE)</f>
        <v>0.34</v>
      </c>
      <c r="BG7" s="17">
        <f>VLOOKUP($D$3,$U$23:$AG$35,11,FALSE)</f>
        <v>0.41</v>
      </c>
      <c r="BH7" s="17">
        <f>VLOOKUP($D$3,$U$23:$AG$35,12,FALSE)</f>
        <v>0.41</v>
      </c>
      <c r="BI7" s="17">
        <f>VLOOKUP($D$3,$U$23:$AG$35,13,FALSE)</f>
        <v>0.31818181818181818</v>
      </c>
      <c r="BJ7" s="17">
        <f>VLOOKUP($D$3,$U$23:$AK$35,14,FALSE)</f>
        <v>0.34517766497461927</v>
      </c>
      <c r="BK7" s="17">
        <f>VLOOKUP($D$3,$U$23:$AK$35,15,FALSE)</f>
        <v>0.38181818181818183</v>
      </c>
      <c r="BL7" s="17">
        <f>VLOOKUP($D$3,$U$23:$AS$35,16,FALSE)</f>
        <v>0.44078947368421051</v>
      </c>
      <c r="BM7" s="17">
        <f>VLOOKUP($D$3,$U$23:$AS$35,17,FALSE)</f>
        <v>0.40782122905027934</v>
      </c>
      <c r="BN7" s="17">
        <f>VLOOKUP($D$3,$U$23:$AS$35,18,FALSE)</f>
        <v>0.42391304347826086</v>
      </c>
      <c r="BO7" s="17">
        <f>VLOOKUP($D$3,$U$23:$AS$35,19,FALSE)</f>
        <v>0.47530864197530864</v>
      </c>
      <c r="BP7" s="17">
        <f>VLOOKUP($D$3,$U$23:$AS$35,20,FALSE)</f>
        <v>0.38311688311688313</v>
      </c>
      <c r="BQ7" s="17">
        <f>VLOOKUP($D$3,$U$23:$AS$35,21,FALSE)</f>
        <v>0.37878787878787878</v>
      </c>
      <c r="BR7" s="17">
        <f>VLOOKUP($D$3,$U$23:$AS$35,22,FALSE)</f>
        <v>0.46527777777777779</v>
      </c>
      <c r="BS7" s="17">
        <f>VLOOKUP($D$3,$U$23:$AS$35,23,FALSE)</f>
        <v>0.50574712643678166</v>
      </c>
      <c r="BT7" s="17">
        <f>VLOOKUP($D$3,$U$23:$AS$35,24,FALSE)</f>
        <v>0.42307692307692307</v>
      </c>
      <c r="BU7" s="17">
        <f>VLOOKUP($D$3,$U$23:$AS$35,15,FALSE)</f>
        <v>0.38181818181818183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0.46</v>
      </c>
      <c r="BD8" s="17">
        <f>VLOOKUP($D$3,$U$40:$AG$52,8,FALSE)</f>
        <v>0.43</v>
      </c>
      <c r="BE8" s="17">
        <f>VLOOKUP($D$3,$U$40:$AG$52,9,FALSE)</f>
        <v>0.44</v>
      </c>
      <c r="BF8" s="17">
        <f>VLOOKUP($D$3,$U$40:$AG$52,10,FALSE)</f>
        <v>0.44</v>
      </c>
      <c r="BG8" s="17">
        <f>VLOOKUP($D$3,$U$40:$AG$52,11,FALSE)</f>
        <v>0.41</v>
      </c>
      <c r="BH8" s="17">
        <f>VLOOKUP($D$3,$U$40:$AG$52,12,FALSE)</f>
        <v>0.35</v>
      </c>
      <c r="BI8" s="17">
        <f>VLOOKUP($D$3,$U$40:$AG$52,13,FALSE)</f>
        <v>0.37614678899082571</v>
      </c>
      <c r="BJ8" s="17">
        <f>VLOOKUP($D$3,$U$40:$AK$52,14,FALSE)</f>
        <v>0.40077821011673154</v>
      </c>
      <c r="BK8" s="17">
        <f>VLOOKUP($D$3,$U$40:$AK$52,15,FALSE)</f>
        <v>0.44534412955465585</v>
      </c>
      <c r="BL8" s="17">
        <f>VLOOKUP($D$3,$U$40:$AS$52,16,FALSE)</f>
        <v>0.35983263598326359</v>
      </c>
      <c r="BM8" s="17">
        <f>VLOOKUP($D$3,$U$40:$AS$52,17,FALSE)</f>
        <v>0.44787644787644787</v>
      </c>
      <c r="BN8" s="17">
        <f>VLOOKUP($D$3,$U$40:$AS$52,18,FALSE)</f>
        <v>0.44607843137254904</v>
      </c>
      <c r="BO8" s="17">
        <f>VLOOKUP($D$3,$U$40:$AS$52,19,FALSE)</f>
        <v>0.45132743362831856</v>
      </c>
      <c r="BP8" s="17">
        <f>VLOOKUP($D$3,$U$40:$AS$52,20,FALSE)</f>
        <v>0.46511627906976744</v>
      </c>
      <c r="BQ8" s="17">
        <f>VLOOKUP($D$3,$U$40:$AS$52,21,FALSE)</f>
        <v>0.49295774647887325</v>
      </c>
      <c r="BR8" s="17">
        <f>VLOOKUP($D$3,$U$40:$AS$52,22,FALSE)</f>
        <v>0.45</v>
      </c>
      <c r="BS8" s="17">
        <f>VLOOKUP($D$3,$U$40:$AS$52,23,FALSE)</f>
        <v>0.47894736842105262</v>
      </c>
      <c r="BT8" s="17">
        <f>VLOOKUP($D$3,$U$40:$AS$52,24,FALSE)</f>
        <v>0.41958041958041958</v>
      </c>
      <c r="BU8" s="17">
        <f>VLOOKUP($D$3,$U$40:$AS$52,15,FALSE)</f>
        <v>0.44534412955465585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0.31</v>
      </c>
      <c r="BD9" s="17">
        <f>VLOOKUP($D$3,$U$57:$AG$69,8,FALSE)</f>
        <v>0.33</v>
      </c>
      <c r="BE9" s="17">
        <f>VLOOKUP($D$3,$U$57:$AG$69,9,FALSE)</f>
        <v>0.34</v>
      </c>
      <c r="BF9" s="17">
        <f>VLOOKUP($D$3,$U$57:$AG$69,10,FALSE)</f>
        <v>0.3</v>
      </c>
      <c r="BG9" s="17">
        <f>VLOOKUP($D$3,$U$57:$AG$69,11,FALSE)</f>
        <v>0.31</v>
      </c>
      <c r="BH9" s="17">
        <f>VLOOKUP($D$3,$U$57:$AG$69,12,FALSE)</f>
        <v>0.31</v>
      </c>
      <c r="BI9" s="17">
        <f>VLOOKUP($D$3,$U$57:$AG$69,13,FALSE)</f>
        <v>0.33509234828496043</v>
      </c>
      <c r="BJ9" s="17">
        <f>VLOOKUP($D$3,$U$57:$AK$69,14,FALSE)</f>
        <v>0.33410138248847926</v>
      </c>
      <c r="BK9" s="17">
        <f>VLOOKUP($D$3,$U$57:$AK$69,15,FALSE)</f>
        <v>0.3203125</v>
      </c>
      <c r="BL9" s="17">
        <f>VLOOKUP($D$3,$U$57:$AS$69,16,FALSE)</f>
        <v>0.31216931216931215</v>
      </c>
      <c r="BM9" s="17">
        <f>VLOOKUP($D$3,$U$57:$AS$69,17,FALSE)</f>
        <v>0.33498759305210918</v>
      </c>
      <c r="BN9" s="17">
        <f>VLOOKUP($D$3,$U$57:$AS$69,18,FALSE)</f>
        <v>0.34682080924855491</v>
      </c>
      <c r="BO9" s="17">
        <f>VLOOKUP($D$3,$U$57:$AS$69,19,FALSE)</f>
        <v>0.39660056657223797</v>
      </c>
      <c r="BP9" s="17">
        <f>VLOOKUP($D$3,$U$57:$AS$69,20,FALSE)</f>
        <v>0.38260869565217392</v>
      </c>
      <c r="BQ9" s="17">
        <f>VLOOKUP($D$3,$U$57:$AS$69,21,FALSE)</f>
        <v>0.33956386292834889</v>
      </c>
      <c r="BR9" s="17">
        <f>VLOOKUP($D$3,$U$57:$AS$69,22,FALSE)</f>
        <v>0.37546468401486988</v>
      </c>
      <c r="BS9" s="17">
        <f>VLOOKUP($D$3,$U$57:$AS$69,23,FALSE)</f>
        <v>0.35082872928176795</v>
      </c>
      <c r="BT9" s="17">
        <f>VLOOKUP($D$3,$U$57:$AS$69,24,FALSE)</f>
        <v>0.33600000000000002</v>
      </c>
      <c r="BU9" s="17">
        <f>VLOOKUP($D$3,$U$57:$AS$69,15,FALSE)</f>
        <v>0.3203125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0.08</v>
      </c>
      <c r="BD10" s="17">
        <f>VLOOKUP($D$3,$U$74:$AG$86,8,FALSE)</f>
        <v>0.11</v>
      </c>
      <c r="BE10" s="17">
        <f>VLOOKUP($D$3,$U$74:$AG$86,9,FALSE)</f>
        <v>0.13</v>
      </c>
      <c r="BF10" s="17">
        <f>VLOOKUP($D$3,$U$74:$AG$86,10,FALSE)</f>
        <v>0.13</v>
      </c>
      <c r="BG10" s="17">
        <f>VLOOKUP($D$3,$U$74:$AG$86,11,FALSE)</f>
        <v>0.17</v>
      </c>
      <c r="BH10" s="17">
        <f>VLOOKUP($D$3,$U$74:$AG$86,12,FALSE)</f>
        <v>0.19</v>
      </c>
      <c r="BI10" s="17">
        <f>VLOOKUP($D$3,$U$74:$AG$86,13,FALSE)</f>
        <v>0.15351506456241032</v>
      </c>
      <c r="BJ10" s="17">
        <f>VLOOKUP($D$3,$U$74:$AK$86,14,FALSE)</f>
        <v>0.16686251468860164</v>
      </c>
      <c r="BK10" s="17">
        <f>VLOOKUP($D$3,$U$74:$AK$86,15,FALSE)</f>
        <v>0.19631093544137021</v>
      </c>
      <c r="BL10" s="17">
        <f>VLOOKUP($D$3,$U$74:$AS$86,16,FALSE)</f>
        <v>0.14044213263979194</v>
      </c>
      <c r="BM10" s="17">
        <f>VLOOKUP($D$3,$U$74:$AS$86,17,FALSE)</f>
        <v>0.15809284818067754</v>
      </c>
      <c r="BN10" s="17">
        <f>VLOOKUP($D$3,$U$74:$AS$86,18,FALSE)</f>
        <v>0.20874471086036672</v>
      </c>
      <c r="BO10" s="17">
        <f>VLOOKUP($D$3,$U$74:$AS$86,19,FALSE)</f>
        <v>0.2330246913580247</v>
      </c>
      <c r="BP10" s="17">
        <f>VLOOKUP($D$3,$U$74:$AS$86,20,FALSE)</f>
        <v>0.16816816816816818</v>
      </c>
      <c r="BQ10" s="17">
        <f>VLOOKUP($D$3,$U$74:$AS$86,21,FALSE)</f>
        <v>0.20504731861198738</v>
      </c>
      <c r="BR10" s="17">
        <f>VLOOKUP($D$3,$U$74:$AS$86,22,FALSE)</f>
        <v>0.21370967741935484</v>
      </c>
      <c r="BS10" s="17">
        <f>VLOOKUP($D$3,$U$74:$AS$86,23,FALSE)</f>
        <v>0.21815286624203822</v>
      </c>
      <c r="BT10" s="17">
        <f>VLOOKUP($D$3,$U$74:$AS$86,24,FALSE)</f>
        <v>0.18609406952965235</v>
      </c>
      <c r="BU10" s="17">
        <f>VLOOKUP($D$3,$U$74:$AS$86,15,FALSE)</f>
        <v>0.19631093544137021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0.25</v>
      </c>
      <c r="BD11" s="17">
        <f>VLOOKUP($D$3,$U$91:$AG$103,8,FALSE)</f>
        <v>0.31</v>
      </c>
      <c r="BE11" s="17">
        <f>VLOOKUP($D$3,$U$91:$AG$103,9,FALSE)</f>
        <v>0.28000000000000003</v>
      </c>
      <c r="BF11" s="17">
        <f>VLOOKUP($D$3,$U$91:$AG$103,10,FALSE)</f>
        <v>0.36</v>
      </c>
      <c r="BG11" s="17">
        <f>VLOOKUP($D$3,$U$91:$AG$103,11,FALSE)</f>
        <v>0.41</v>
      </c>
      <c r="BH11" s="17">
        <f>VLOOKUP($D$3,$U$91:$AG$103,12,FALSE)</f>
        <v>0.36</v>
      </c>
      <c r="BI11" s="17">
        <f>VLOOKUP($D$3,$U$91:$AG$103,13,FALSE)</f>
        <v>0</v>
      </c>
      <c r="BJ11" s="17">
        <f>VLOOKUP($D$3,$U$91:$AK$103,14,FALSE)</f>
        <v>0.41666666666666669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VLOOKUP($D$3,$U$91:$AS$103,24,FALSE)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1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0</v>
      </c>
      <c r="BI12" s="17">
        <f>VLOOKUP($D$3,$U$108:$AG$120,13,FALSE)</f>
        <v>1</v>
      </c>
      <c r="BJ12" s="17">
        <f>VLOOKUP($D$3,$U$108:$AK$120,14,FALSE)</f>
        <v>1</v>
      </c>
      <c r="BK12" s="17">
        <f>VLOOKUP($D$3,$U$108:$AK$120,15,FALSE)</f>
        <v>1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1</v>
      </c>
      <c r="BP12" s="17">
        <f>VLOOKUP($D$3,$U$108:$AS$120,20,FALSE)</f>
        <v>1</v>
      </c>
      <c r="BQ12" s="17">
        <f>VLOOKUP($D$3,$U$108:$AS$120,21,FALSE)</f>
        <v>1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VLOOKUP($D$3,$U$108:$AS$120,24,FALSE)</f>
        <v>0</v>
      </c>
      <c r="BU12" s="17">
        <f>VLOOKUP($D$3,$U$108:$AS$120,15,FALSE)</f>
        <v>1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0.81</v>
      </c>
      <c r="BD13" s="17">
        <f>VLOOKUP($D$3,$U$125:$AG$137,8,FALSE)</f>
        <v>0.67</v>
      </c>
      <c r="BE13" s="17">
        <f>VLOOKUP($D$3,$U$125:$AG$137,9,FALSE)</f>
        <v>0.63</v>
      </c>
      <c r="BF13" s="17">
        <f>VLOOKUP($D$3,$U$125:$AG$137,10,FALSE)</f>
        <v>0.53</v>
      </c>
      <c r="BG13" s="17">
        <f>VLOOKUP($D$3,$U$125:$AG$137,11,FALSE)</f>
        <v>0.44</v>
      </c>
      <c r="BH13" s="17">
        <f>VLOOKUP($D$3,$U$125:$AG$137,12,FALSE)</f>
        <v>0.35</v>
      </c>
      <c r="BI13" s="17">
        <f>VLOOKUP($D$3,$U$125:$AG$137,13,FALSE)</f>
        <v>0.36453674121405749</v>
      </c>
      <c r="BJ13" s="17">
        <f>VLOOKUP($D$3,$U$125:$AK$137,14,FALSE)</f>
        <v>0.3059250302297461</v>
      </c>
      <c r="BK13" s="17">
        <f>VLOOKUP($D$3,$U$125:$AK$137,15,FALSE)</f>
        <v>0.26110790536641659</v>
      </c>
      <c r="BL13" s="17">
        <f>VLOOKUP($D$3,$U$125:$AS$137,16,FALSE)</f>
        <v>0.32369758576874208</v>
      </c>
      <c r="BM13" s="17">
        <f>VLOOKUP($D$3,$U$125:$AS$137,17,FALSE)</f>
        <v>0.28100890207715135</v>
      </c>
      <c r="BN13" s="17">
        <f>VLOOKUP($D$3,$U$125:$AS$137,18,FALSE)</f>
        <v>0.23935389133627019</v>
      </c>
      <c r="BO13" s="17">
        <f>VLOOKUP($D$3,$U$125:$AS$137,19,FALSE)</f>
        <v>0.24686940966010734</v>
      </c>
      <c r="BP13" s="17">
        <f>VLOOKUP($D$3,$U$125:$AS$137,20,FALSE)</f>
        <v>0.31238273921200749</v>
      </c>
      <c r="BQ13" s="17">
        <f>VLOOKUP($D$3,$U$125:$AS$137,21,FALSE)</f>
        <v>0.27009850651414047</v>
      </c>
      <c r="BR13" s="17">
        <f>VLOOKUP($D$3,$U$125:$AS$137,22,FALSE)</f>
        <v>0.27974167233174713</v>
      </c>
      <c r="BS13" s="17">
        <f>VLOOKUP($D$3,$U$125:$AS$137,23,FALSE)</f>
        <v>0.28802816901408451</v>
      </c>
      <c r="BT13" s="17">
        <f>VLOOKUP($D$3,$U$125:$AS$137,24,FALSE)</f>
        <v>0.29135705905357839</v>
      </c>
      <c r="BU13" s="17">
        <f>VLOOKUP($D$3,$U$125:$AS$137,15,FALSE)</f>
        <v>0.26110790536641659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0.87</v>
      </c>
      <c r="BD14" s="17">
        <f>VLOOKUP($D$3,$U$142:$AG$154,8,FALSE)</f>
        <v>0.85</v>
      </c>
      <c r="BE14" s="17">
        <f>VLOOKUP($D$3,$U$142:$AG$154,9,FALSE)</f>
        <v>0.91</v>
      </c>
      <c r="BF14" s="17">
        <f>VLOOKUP($D$3,$U$142:$AG$154,10,FALSE)</f>
        <v>0.93</v>
      </c>
      <c r="BG14" s="17">
        <f>VLOOKUP($D$3,$U$142:$AG$154,11,FALSE)</f>
        <v>0.82</v>
      </c>
      <c r="BH14" s="17">
        <f>VLOOKUP($D$3,$U$142:$AG$154,12,FALSE)</f>
        <v>0.89</v>
      </c>
      <c r="BI14" s="17">
        <f>VLOOKUP($D$3,$U$142:$AG$154,13,FALSE)</f>
        <v>0.73744619799139166</v>
      </c>
      <c r="BJ14" s="17">
        <f>VLOOKUP($D$3,$U$142:$AK$154,14,FALSE)</f>
        <v>0.80376028202115157</v>
      </c>
      <c r="BK14" s="17">
        <f>VLOOKUP($D$3,$U$142:$AK$154,15,FALSE)</f>
        <v>0.84057971014492749</v>
      </c>
      <c r="BL14" s="17">
        <f>VLOOKUP($D$3,$U$142:$AS$154,16,FALSE)</f>
        <v>0.94928478543563066</v>
      </c>
      <c r="BM14" s="17">
        <f>VLOOKUP($D$3,$U$142:$AS$154,17,FALSE)</f>
        <v>0.93099121706399002</v>
      </c>
      <c r="BN14" s="17">
        <f>VLOOKUP($D$3,$U$142:$AS$154,18,FALSE)</f>
        <v>0.98307475317348381</v>
      </c>
      <c r="BO14" s="17">
        <f>VLOOKUP($D$3,$U$142:$AS$154,19,FALSE)</f>
        <v>0.99228395061728392</v>
      </c>
      <c r="BP14" s="17">
        <f>VLOOKUP($D$3,$U$142:$AS$154,20,FALSE)</f>
        <v>0.9924924924924925</v>
      </c>
      <c r="BQ14" s="17">
        <f>VLOOKUP($D$3,$U$142:$AS$154,21,FALSE)</f>
        <v>0.99053627760252361</v>
      </c>
      <c r="BR14" s="17">
        <f>VLOOKUP($D$3,$U$142:$AS$154,22,FALSE)</f>
        <v>0.99193548387096775</v>
      </c>
      <c r="BS14" s="17">
        <f>VLOOKUP($D$3,$U$142:$AS$154,23,FALSE)</f>
        <v>0.99681528662420382</v>
      </c>
      <c r="BT14" s="17">
        <f>VLOOKUP($D$3,$U$142:$AS$154,24,FALSE)</f>
        <v>0.99182004089979547</v>
      </c>
      <c r="BU14" s="17">
        <f>VLOOKUP($D$3,$U$142:$AS$154,15,FALSE)</f>
        <v>0.84057971014492749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0.37</v>
      </c>
      <c r="BD15" s="17">
        <f>VLOOKUP($D$3,$U$159:$AG$171,8,FALSE)</f>
        <v>0.4</v>
      </c>
      <c r="BE15" s="17">
        <f>VLOOKUP($D$3,$U$159:$AG$171,9,FALSE)</f>
        <v>0.51</v>
      </c>
      <c r="BF15" s="17">
        <f>VLOOKUP($D$3,$U$159:$AG$171,10,FALSE)</f>
        <v>0.42</v>
      </c>
      <c r="BG15" s="17">
        <f>VLOOKUP($D$3,$U$159:$AG$171,11,FALSE)</f>
        <v>0.4</v>
      </c>
      <c r="BH15" s="17">
        <f>VLOOKUP($D$3,$U$159:$AG$171,12,FALSE)</f>
        <v>0.42</v>
      </c>
      <c r="BI15" s="17">
        <f>VLOOKUP($D$3,$U$159:$AG$171,13,FALSE)</f>
        <v>0.4358974358974359</v>
      </c>
      <c r="BJ15" s="17">
        <f>VLOOKUP($D$3,$U$159:$AK$171,14,FALSE)</f>
        <v>0.35227272727272729</v>
      </c>
      <c r="BK15" s="17">
        <f>VLOOKUP($D$3,$U$159:$AK$171,15,FALSE)</f>
        <v>0.35714285714285715</v>
      </c>
      <c r="BL15" s="17">
        <f>VLOOKUP($D$3,$U$159:$AS$171,16,FALSE)</f>
        <v>0.36</v>
      </c>
      <c r="BM15" s="17">
        <f>VLOOKUP($D$3,$U$159:$AS$171,17,FALSE)</f>
        <v>0.3595505617977528</v>
      </c>
      <c r="BN15" s="17">
        <f>VLOOKUP($D$3,$U$159:$AS$171,18,FALSE)</f>
        <v>0.39506172839506171</v>
      </c>
      <c r="BO15" s="17">
        <f>VLOOKUP($D$3,$U$159:$AS$171,19,FALSE)</f>
        <v>0.47058823529411764</v>
      </c>
      <c r="BP15" s="17">
        <f>VLOOKUP($D$3,$U$159:$AS$171,20,FALSE)</f>
        <v>0.421875</v>
      </c>
      <c r="BQ15" s="17">
        <f>VLOOKUP($D$3,$U$159:$AS$171,21,FALSE)</f>
        <v>0.421875</v>
      </c>
      <c r="BR15" s="17">
        <f>VLOOKUP($D$3,$U$159:$AS$171,22,FALSE)</f>
        <v>0.5490196078431373</v>
      </c>
      <c r="BS15" s="17">
        <f>VLOOKUP($D$3,$U$159:$AS$171,23,FALSE)</f>
        <v>0.40909090909090912</v>
      </c>
      <c r="BT15" s="17">
        <f>VLOOKUP($D$3,$U$159:$AS$171,24,FALSE)</f>
        <v>0.31428571428571428</v>
      </c>
      <c r="BU15" s="17">
        <f>VLOOKUP($D$3,$U$159:$AS$171,15,FALSE)</f>
        <v>0.35714285714285715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0.31</v>
      </c>
      <c r="BD16" s="17">
        <f>VLOOKUP($D$3,$U$176:$AG$188,8,FALSE)</f>
        <v>0.48</v>
      </c>
      <c r="BE16" s="17">
        <f>VLOOKUP($D$3,$U$176:$AG$188,9,FALSE)</f>
        <v>0.26</v>
      </c>
      <c r="BF16" s="17">
        <f>VLOOKUP($D$3,$U$176:$AG$188,10,FALSE)</f>
        <v>0.41</v>
      </c>
      <c r="BG16" s="17">
        <f>VLOOKUP($D$3,$U$176:$AG$188,11,FALSE)</f>
        <v>0.35</v>
      </c>
      <c r="BH16" s="17">
        <f>VLOOKUP($D$3,$U$176:$AG$188,12,FALSE)</f>
        <v>0.54</v>
      </c>
      <c r="BI16" s="17">
        <f>VLOOKUP($D$3,$U$176:$AG$188,13,FALSE)</f>
        <v>0.38461538461538464</v>
      </c>
      <c r="BJ16" s="17">
        <f>VLOOKUP($D$3,$U$176:$AK$188,14,FALSE)</f>
        <v>0.3</v>
      </c>
      <c r="BK16" s="17">
        <f>VLOOKUP($D$3,$U$176:$AK$188,15,FALSE)</f>
        <v>0.47368421052631576</v>
      </c>
      <c r="BL16" s="17">
        <f>VLOOKUP($D$3,$U$176:$AS$188,16,FALSE)</f>
        <v>0.41935483870967744</v>
      </c>
      <c r="BM16" s="17">
        <f>VLOOKUP($D$3,$U$176:$AS$188,17,FALSE)</f>
        <v>0.35714285714285715</v>
      </c>
      <c r="BN16" s="17">
        <f>VLOOKUP($D$3,$U$176:$AS$188,18,FALSE)</f>
        <v>0.22727272727272727</v>
      </c>
      <c r="BO16" s="17">
        <f>VLOOKUP($D$3,$U$176:$AS$188,19,FALSE)</f>
        <v>0.47619047619047616</v>
      </c>
      <c r="BP16" s="17">
        <f>VLOOKUP($D$3,$U$176:$AS$188,20,FALSE)</f>
        <v>0.41176470588235292</v>
      </c>
      <c r="BQ16" s="17">
        <f>VLOOKUP($D$3,$U$176:$AS$188,21,FALSE)</f>
        <v>0.37931034482758619</v>
      </c>
      <c r="BR16" s="17">
        <f>VLOOKUP($D$3,$U$176:$AS$188,22,FALSE)</f>
        <v>0.36363636363636365</v>
      </c>
      <c r="BS16" s="17">
        <f>VLOOKUP($D$3,$U$176:$AS$188,23,FALSE)</f>
        <v>0.36363636363636365</v>
      </c>
      <c r="BT16" s="17">
        <f>VLOOKUP($D$3,$U$176:$AS$188,24,FALSE)</f>
        <v>0.38461538461538464</v>
      </c>
      <c r="BU16" s="17">
        <f>VLOOKUP($D$3,$U$176:$AS$188,15,FALSE)</f>
        <v>0.47368421052631576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0.22</v>
      </c>
      <c r="BD19" s="17">
        <f>VLOOKUP($G$3,$AW$6:$BI$16,8,FALSE)</f>
        <v>0.23</v>
      </c>
      <c r="BE19" s="17">
        <f>VLOOKUP($G$3,$AW$6:$BI$16,9,FALSE)</f>
        <v>0.23</v>
      </c>
      <c r="BF19" s="17">
        <f>VLOOKUP($G$3,$AW$6:$BI$16,10,FALSE)</f>
        <v>0.34</v>
      </c>
      <c r="BG19" s="17">
        <f>VLOOKUP($G$3,$AW$6:$BI$16,11,FALSE)</f>
        <v>0.41</v>
      </c>
      <c r="BH19" s="17">
        <f>VLOOKUP($G$3,$AW$6:$BI$16,12,FALSE)</f>
        <v>0.4</v>
      </c>
      <c r="BI19" s="17">
        <f>VLOOKUP($G$3,$AW$6:$BM$16,13,FALSE)</f>
        <v>0.320863309352518</v>
      </c>
      <c r="BJ19" s="17">
        <f>VLOOKUP($G$3,$AW$6:$BM$16,14,FALSE)</f>
        <v>0.31802120141342755</v>
      </c>
      <c r="BK19" s="17">
        <f>VLOOKUP($G$3,$AW$6:$BU$16,15,FALSE)</f>
        <v>0.26816380449141347</v>
      </c>
      <c r="BL19" s="17">
        <f>VLOOKUP($G$3,$AW$6:$BU$16,16,FALSE)</f>
        <v>0.25945241199478486</v>
      </c>
      <c r="BM19" s="17">
        <f>VLOOKUP($G$3,$AW$6:$BU$16,17,FALSE)</f>
        <v>0.25818639798488663</v>
      </c>
      <c r="BN19" s="17">
        <f>VLOOKUP($G$3,$AW$6:$BU$16,18,FALSE)</f>
        <v>0.26412429378531072</v>
      </c>
      <c r="BO19" s="17">
        <f>VLOOKUP($G$3,$AW$6:$BU$16,19,FALSE)</f>
        <v>0.26738794435857804</v>
      </c>
      <c r="BP19" s="17">
        <f>VLOOKUP($G$3,$AW$6:$BU$16,20,FALSE)</f>
        <v>0.23945783132530121</v>
      </c>
      <c r="BQ19" s="17">
        <f>VLOOKUP($G$3,$AW$6:$BU$16,21,FALSE)</f>
        <v>0.24447949526813881</v>
      </c>
      <c r="BR19" s="17">
        <f>VLOOKUP($G$3,$AW$6:$BU$16,22,FALSE)</f>
        <v>0.37701612903225806</v>
      </c>
      <c r="BS19" s="17">
        <f>VLOOKUP($G$3,$AW$6:$BU$16,23,FALSE)</f>
        <v>0.46019108280254778</v>
      </c>
      <c r="BT19" s="17">
        <f>VLOOKUP($G$3,$AW$6:$BU$16,24,FALSE)</f>
        <v>0.38445807770961143</v>
      </c>
      <c r="BU19" s="17">
        <f>VLOOKUP($G$3,$AW$6:$BU$16,25,FALSE)</f>
        <v>0.26816380449141347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20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20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20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20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20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20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20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20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20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20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20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20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20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>
        <v>0.66666666666666663</v>
      </c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0.5714285714285714</v>
      </c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0.66666666666666663</v>
      </c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0.5714285714285714</v>
      </c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0.33333333333333331</v>
      </c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20">
        <v>0.6</v>
      </c>
      <c r="AJ188" s="20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2019-12-27T16:24:16Z</dcterms:modified>
</cp:coreProperties>
</file>